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955" firstSheet="4" activeTab="7"/>
  </bookViews>
  <sheets>
    <sheet name="количество классов" sheetId="9" r:id="rId1"/>
    <sheet name="свод классов" sheetId="2" r:id="rId2"/>
    <sheet name="результаты ЕГЭ-2019" sheetId="7" r:id="rId3"/>
    <sheet name="о выпускниках 2019" sheetId="3" r:id="rId4"/>
    <sheet name="элективные курсы" sheetId="4" r:id="rId5"/>
    <sheet name="кадетские классы" sheetId="8" r:id="rId6"/>
    <sheet name="предпрофиль 1.1. 2019-2020" sheetId="5" r:id="rId7"/>
    <sheet name="предпр 1.2" sheetId="6" r:id="rId8"/>
  </sheets>
  <calcPr calcId="144525"/>
</workbook>
</file>

<file path=xl/calcChain.xml><?xml version="1.0" encoding="utf-8"?>
<calcChain xmlns="http://schemas.openxmlformats.org/spreadsheetml/2006/main">
  <c r="C14" i="9" l="1"/>
  <c r="D14" i="9"/>
  <c r="E14" i="9"/>
  <c r="F14" i="9"/>
  <c r="G14" i="9"/>
  <c r="H14" i="9"/>
  <c r="B18" i="8"/>
  <c r="C18" i="8"/>
  <c r="D18" i="8"/>
  <c r="E18" i="8"/>
  <c r="F18" i="8"/>
  <c r="G18" i="8"/>
  <c r="A8" i="3"/>
  <c r="B8" i="3"/>
  <c r="C8" i="3"/>
  <c r="A18" i="5"/>
  <c r="B18" i="5"/>
  <c r="C18" i="5"/>
  <c r="D18" i="5"/>
  <c r="E18" i="5"/>
  <c r="F18" i="5"/>
  <c r="G18" i="5"/>
  <c r="H18" i="5"/>
  <c r="I18" i="5"/>
  <c r="J18" i="5"/>
  <c r="K18" i="5"/>
  <c r="J15" i="9"/>
  <c r="K15" i="9"/>
  <c r="L15" i="9"/>
  <c r="J16" i="9"/>
  <c r="K16" i="9"/>
  <c r="L16" i="9"/>
  <c r="D15" i="9"/>
  <c r="E15" i="9"/>
  <c r="F15" i="9"/>
  <c r="G15" i="9"/>
  <c r="H15" i="9"/>
  <c r="D16" i="9"/>
  <c r="E16" i="9"/>
  <c r="F16" i="9"/>
  <c r="G16" i="9"/>
  <c r="H16" i="9"/>
  <c r="C16" i="9"/>
  <c r="C15" i="9"/>
  <c r="I13" i="2" l="1"/>
  <c r="H13" i="2"/>
  <c r="G13" i="2"/>
  <c r="F13" i="2"/>
  <c r="D13" i="2"/>
  <c r="C13" i="2"/>
  <c r="G14" i="2" l="1"/>
</calcChain>
</file>

<file path=xl/sharedStrings.xml><?xml version="1.0" encoding="utf-8"?>
<sst xmlns="http://schemas.openxmlformats.org/spreadsheetml/2006/main" count="306" uniqueCount="180">
  <si>
    <t>Название профиля в соответствии с приказом ОУ</t>
  </si>
  <si>
    <t>всего</t>
  </si>
  <si>
    <t>имеющих профильные классы</t>
  </si>
  <si>
    <t>профильных</t>
  </si>
  <si>
    <r>
      <t xml:space="preserve">Количество средних </t>
    </r>
    <r>
      <rPr>
        <b/>
        <sz val="12"/>
        <color theme="1"/>
        <rFont val="Times New Roman"/>
        <family val="1"/>
        <charset val="204"/>
      </rPr>
      <t>школ</t>
    </r>
    <r>
      <rPr>
        <sz val="12"/>
        <color theme="1"/>
        <rFont val="Times New Roman"/>
        <family val="1"/>
        <charset val="204"/>
      </rPr>
      <t xml:space="preserve"> в районе</t>
    </r>
  </si>
  <si>
    <t>Сосновская СОШ №1</t>
  </si>
  <si>
    <t>Сосновская СОШ №2</t>
  </si>
  <si>
    <t>Виткуловская СОШ</t>
  </si>
  <si>
    <t>Елизаровская СОШ</t>
  </si>
  <si>
    <t>Селитьбенская СОШ</t>
  </si>
  <si>
    <t>Итого</t>
  </si>
  <si>
    <t>количество групп</t>
  </si>
  <si>
    <r>
      <t xml:space="preserve">Количество </t>
    </r>
    <r>
      <rPr>
        <b/>
        <sz val="12"/>
        <color theme="1"/>
        <rFont val="Times New Roman"/>
        <family val="1"/>
        <charset val="204"/>
      </rPr>
      <t>классов среднего общего образования</t>
    </r>
  </si>
  <si>
    <t>Количество обучающихся в профильных классах</t>
  </si>
  <si>
    <t>Количество обучающихся в общеобразовательных классах</t>
  </si>
  <si>
    <t>Таблица 1.5.</t>
  </si>
  <si>
    <t>Сведения об элективных курсах, преподающихся в рамках профильной подготовки обучающихся</t>
  </si>
  <si>
    <t>Таблица 1.7.</t>
  </si>
  <si>
    <t>№ п/п</t>
  </si>
  <si>
    <t>Наименование элективного курса</t>
  </si>
  <si>
    <t>Для каких классов курс</t>
  </si>
  <si>
    <t>Автор программы элективного курса</t>
  </si>
  <si>
    <t>Должность и место работы автора</t>
  </si>
  <si>
    <t>Реквизиты сертификата областного экспертного совета</t>
  </si>
  <si>
    <t>Избранные разделы математики для старшей школы</t>
  </si>
  <si>
    <t>Экспертное заключение НМЭС ГОУ ДПО НИРО № 203 от 19.10.2010г.</t>
  </si>
  <si>
    <t>Избранные вопросы математики</t>
  </si>
  <si>
    <t>Решение химических задач</t>
  </si>
  <si>
    <t>доцент кафедры естественнонаучного образования ГОУ ДПО НИРО</t>
  </si>
  <si>
    <t>Сертификат областного экспертного совета (рег. № 49, протокол № 4 от 28.11.2005г.)</t>
  </si>
  <si>
    <t>Малышев И.Г.,  Мичасова М.А.</t>
  </si>
  <si>
    <t>10 ,   11 классы</t>
  </si>
  <si>
    <t>доцент кафедры теории и методики обучения математике ГОУ ДПО НИРО;  доцент кафедры теории и методики обучения математике ГОУ ДПО НИРО</t>
  </si>
  <si>
    <t>Кошелева Т.М.,  Вершинина Н.Н.</t>
  </si>
  <si>
    <t>учитель МБОУ Виткуловская СШ,    учитель МБОУ Виткуловская СШ</t>
  </si>
  <si>
    <t>Экспертное заключение  НМЭС ГОУ ДПО НИРО № 369 от 15.11.2011г.</t>
  </si>
  <si>
    <t>Горбенко Н.В.,   Ильичева Е.В.</t>
  </si>
  <si>
    <t>Информация об организации предпрофильного обучения</t>
  </si>
  <si>
    <t>Таблица 1.1.</t>
  </si>
  <si>
    <t>Количество школ, реализующих программы предпрофильного обучения</t>
  </si>
  <si>
    <t xml:space="preserve">Количество обучающихся по образовательным программам основного общего образования </t>
  </si>
  <si>
    <t>8-х классов</t>
  </si>
  <si>
    <t>9-х</t>
  </si>
  <si>
    <t>имеющих предпро-фильные классы</t>
  </si>
  <si>
    <t>в которых, организовано  предпро-фильное обучение</t>
  </si>
  <si>
    <t>Только в 8-х классах</t>
  </si>
  <si>
    <t>Только в 9-х классах</t>
  </si>
  <si>
    <t>В 8-х и 9-х классах</t>
  </si>
  <si>
    <t>По программам предпро-фильного обучения</t>
  </si>
  <si>
    <r>
      <t xml:space="preserve">в общеобразовательных организациях </t>
    </r>
    <r>
      <rPr>
        <b/>
        <u/>
        <sz val="14"/>
        <color theme="1"/>
        <rFont val="Times New Roman"/>
        <family val="1"/>
        <charset val="204"/>
      </rPr>
      <t>Сосновского</t>
    </r>
    <r>
      <rPr>
        <b/>
        <sz val="14"/>
        <color theme="1"/>
        <rFont val="Times New Roman"/>
        <family val="1"/>
        <charset val="204"/>
      </rPr>
      <t xml:space="preserve"> района в 2015-2016 учебном году</t>
    </r>
  </si>
  <si>
    <r>
      <t xml:space="preserve">Количество муниципальных образовательных организаций, реализующих образовательные программы </t>
    </r>
    <r>
      <rPr>
        <b/>
        <sz val="12"/>
        <color theme="1"/>
        <rFont val="Times New Roman"/>
        <family val="1"/>
        <charset val="204"/>
      </rPr>
      <t>основного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общего</t>
    </r>
    <r>
      <rPr>
        <sz val="12"/>
        <color theme="1"/>
        <rFont val="Times New Roman"/>
        <family val="1"/>
        <charset val="204"/>
      </rPr>
      <t xml:space="preserve"> образования </t>
    </r>
    <r>
      <rPr>
        <b/>
        <sz val="12"/>
        <color theme="1"/>
        <rFont val="Times New Roman"/>
        <family val="1"/>
        <charset val="204"/>
      </rPr>
      <t>в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очной форме</t>
    </r>
  </si>
  <si>
    <r>
      <t xml:space="preserve">Количество классов, в которых </t>
    </r>
    <r>
      <rPr>
        <b/>
        <sz val="12"/>
        <color theme="1"/>
        <rFont val="Times New Roman"/>
        <family val="1"/>
        <charset val="204"/>
      </rPr>
      <t>в очной форме</t>
    </r>
    <r>
      <rPr>
        <sz val="12"/>
        <color theme="1"/>
        <rFont val="Times New Roman"/>
        <family val="1"/>
        <charset val="204"/>
      </rPr>
      <t xml:space="preserve"> организовано освоение образовательных программ </t>
    </r>
    <r>
      <rPr>
        <b/>
        <sz val="12"/>
        <color theme="1"/>
        <rFont val="Times New Roman"/>
        <family val="1"/>
        <charset val="204"/>
      </rPr>
      <t>основного общего</t>
    </r>
    <r>
      <rPr>
        <sz val="12"/>
        <color theme="1"/>
        <rFont val="Times New Roman"/>
        <family val="1"/>
        <charset val="204"/>
      </rPr>
      <t xml:space="preserve"> образования</t>
    </r>
  </si>
  <si>
    <t>Таблица 1.2.</t>
  </si>
  <si>
    <t>Количество классов, в которых организовано предпрофильное обучение</t>
  </si>
  <si>
    <t>Объем учебного времени, отводимого на предпрофильную подготовку</t>
  </si>
  <si>
    <t>(количество часов за 1/2/3 год(а) обучения</t>
  </si>
  <si>
    <t>В рамках только обязательной нагрузки</t>
  </si>
  <si>
    <t>В рамках только кружковой работы</t>
  </si>
  <si>
    <t>В рамках только факультатива</t>
  </si>
  <si>
    <t>В рамках обязательной нагрузки и кружковой работы</t>
  </si>
  <si>
    <t>В рамках обязательной нагрузки и факультатива</t>
  </si>
  <si>
    <t>В рамках кружковой работы и факультатива</t>
  </si>
  <si>
    <t>В рамках обязательной нагрузки, кружковой работы и факультатива</t>
  </si>
  <si>
    <t>В 8-х классах</t>
  </si>
  <si>
    <t>В 9-х классах</t>
  </si>
  <si>
    <t>вит</t>
  </si>
  <si>
    <t>сш1</t>
  </si>
  <si>
    <t>сш2</t>
  </si>
  <si>
    <t>Нестандартные методы решения уравнений, неравенств и их систем</t>
  </si>
  <si>
    <t>Экспертное заключение № 203 от 19 октября 2010г</t>
  </si>
  <si>
    <t>Математика плюс</t>
  </si>
  <si>
    <t>Практика подготовки ЕГЭ по химии</t>
  </si>
  <si>
    <t>Л.И.Асанова</t>
  </si>
  <si>
    <t>к.п.н., доцент кафедры естественнонаучного образования ГОУ ДПО «Нижегородский институт развития образования»</t>
  </si>
  <si>
    <t>Экспертное заключение № 301 от 21 июня 2011г</t>
  </si>
  <si>
    <t>Многообразие органического мира как результат эволюции</t>
  </si>
  <si>
    <t>Е.В.Алексеева</t>
  </si>
  <si>
    <t>Заведующая кафедрой естественнонаучных дисциплин ГОУ ДПО «Нижегородский институт образования»</t>
  </si>
  <si>
    <t>Экспертное заключение № 218 от 19 декабря 2007г</t>
  </si>
  <si>
    <t>Функции в задачах с параметрами</t>
  </si>
  <si>
    <t>Геометрия</t>
  </si>
  <si>
    <t>елиз</t>
  </si>
  <si>
    <t>сел</t>
  </si>
  <si>
    <t>як</t>
  </si>
  <si>
    <t>№</t>
  </si>
  <si>
    <t>Предметы, соответствующие профильной подготовке</t>
  </si>
  <si>
    <t>Кол-во выпускников, сдававших ЕГЭ по предметам профильного изучения</t>
  </si>
  <si>
    <t>Средний балл</t>
  </si>
  <si>
    <t>Кол-во выпускников, сдававших ЕГЭ по общеобразовательным предметам</t>
  </si>
  <si>
    <r>
      <t>Название профиля</t>
    </r>
    <r>
      <rPr>
        <sz val="12"/>
        <color theme="1"/>
        <rFont val="Calibri"/>
        <family val="2"/>
        <charset val="204"/>
        <scheme val="minor"/>
      </rPr>
      <t xml:space="preserve"> </t>
    </r>
  </si>
  <si>
    <t>Кол-во Обучающихся (11 класс)</t>
  </si>
  <si>
    <t>Предметы, изучаемые на общеобразовательном уровне</t>
  </si>
  <si>
    <t>крут</t>
  </si>
  <si>
    <t>дав</t>
  </si>
  <si>
    <t>рож</t>
  </si>
  <si>
    <t>Количество выпускников 11-х классов в 2019 году</t>
  </si>
  <si>
    <t>Количество выпускников 11-х классов в 2019 году, обучавшихся по программам профильного обучения, продолживших обучение в профессиональных образовательных организациях и образовательных организация высшего образования по соответствующему профилю</t>
  </si>
  <si>
    <t>Количество выпускников 11-х классов в 2019 году, обучавшихся по программам профильного обучения (в разбивке по профилю)</t>
  </si>
  <si>
    <t>Информация о функционировании кадетских и казачьих классов в общеобразовательных организациях</t>
  </si>
  <si>
    <t>Сосновского района в 2019-2020 учебном году</t>
  </si>
  <si>
    <t>Таблица 1.8.</t>
  </si>
  <si>
    <t>Количество образовательных организаций, реализующих образовательные программы начального общего, основного общего, среднего общего образования в очной форме</t>
  </si>
  <si>
    <t>Количество классов в ОО</t>
  </si>
  <si>
    <t>Количество обучающихся в ОО</t>
  </si>
  <si>
    <t>имеющих кадетские / казачьи классы</t>
  </si>
  <si>
    <t>кадетских / казачьих</t>
  </si>
  <si>
    <t>в кадетских / казачьих классах</t>
  </si>
  <si>
    <t>В филиале МБОУ Сосновская СШ №2 «Крутецкая ОШ»  предпрофильное обучение в 8, 9 классах реализуется через классные часы.</t>
  </si>
  <si>
    <t>10 класс Социально-экономический профиль, специализация обществознание</t>
  </si>
  <si>
    <t>11 класс Социально-экономический профиль, специализация обществознание</t>
  </si>
  <si>
    <t xml:space="preserve">Естественно - математический профиль  без дополнительной специализации, 11 класс </t>
  </si>
  <si>
    <t xml:space="preserve">Естественно - математический  профиль без дополнительной специализации; 10 класс  </t>
  </si>
  <si>
    <t xml:space="preserve">Естественно - математический  профиль без дополнительной специализации; 11 класс  </t>
  </si>
  <si>
    <t>Всего обучающихся 10-11 классов</t>
  </si>
  <si>
    <t>план в июле_ПРОФИЛЬНЫЕ КЛАССЫ  В 2019/2020 УЧЕБНОМ ГОДУ</t>
  </si>
  <si>
    <t>Социально-экономический со специализацией обществознание</t>
  </si>
  <si>
    <t>Обществознание</t>
  </si>
  <si>
    <t>История</t>
  </si>
  <si>
    <t>Физика</t>
  </si>
  <si>
    <t xml:space="preserve">Виткуловская </t>
  </si>
  <si>
    <t>Русский язык</t>
  </si>
  <si>
    <t>Биология</t>
  </si>
  <si>
    <t>Химия</t>
  </si>
  <si>
    <t>ССШ №1</t>
  </si>
  <si>
    <t xml:space="preserve">ССШ №2 </t>
  </si>
  <si>
    <t xml:space="preserve">Естественно - математический  профиль без дополнительной специализации </t>
  </si>
  <si>
    <t>Количество обучающихся по образовательным программам среднего общего образования</t>
  </si>
  <si>
    <t>Количество общеобразова­тельных организаций, реализующих программы данного профиля</t>
  </si>
  <si>
    <t>Кол-во классов/ групп* в них</t>
  </si>
  <si>
    <t>Количество обучающихся в них (в разрезе профиля обучения)</t>
  </si>
  <si>
    <t>по программам профильного обучения</t>
  </si>
  <si>
    <t>10 кл.</t>
  </si>
  <si>
    <t>11 кл.</t>
  </si>
  <si>
    <r>
      <t xml:space="preserve">Количество муниципальных образовательных организаций, реализующих образовательные программы </t>
    </r>
    <r>
      <rPr>
        <b/>
        <sz val="11"/>
        <color theme="1"/>
        <rFont val="Times New Roman"/>
        <family val="1"/>
        <charset val="204"/>
      </rPr>
      <t xml:space="preserve">среднего общего </t>
    </r>
    <r>
      <rPr>
        <sz val="11"/>
        <color theme="1"/>
        <rFont val="Times New Roman"/>
        <family val="1"/>
        <charset val="204"/>
      </rPr>
      <t xml:space="preserve">образования </t>
    </r>
    <r>
      <rPr>
        <b/>
        <sz val="11"/>
        <color theme="1"/>
        <rFont val="Times New Roman"/>
        <family val="1"/>
        <charset val="204"/>
      </rPr>
      <t>в очной форме</t>
    </r>
  </si>
  <si>
    <t>Количество классов, в которых в очной форме организовано освоение образовательных программ среднего общего образования</t>
  </si>
  <si>
    <r>
      <t xml:space="preserve">Название профиля </t>
    </r>
    <r>
      <rPr>
        <b/>
        <sz val="11"/>
        <color theme="1"/>
        <rFont val="Times New Roman"/>
        <family val="1"/>
        <charset val="204"/>
      </rPr>
      <t xml:space="preserve">в соответствии с приказом </t>
    </r>
    <r>
      <rPr>
        <sz val="11"/>
        <color theme="1"/>
        <rFont val="Times New Roman"/>
        <family val="1"/>
        <charset val="204"/>
      </rPr>
      <t>по образовательной организации</t>
    </r>
  </si>
  <si>
    <t>МБОУ Виткуловская СШ</t>
  </si>
  <si>
    <t>Естественно-математический</t>
  </si>
  <si>
    <t xml:space="preserve">Обществознание </t>
  </si>
  <si>
    <t xml:space="preserve"> Избранные разделы математики для старшей школы</t>
  </si>
  <si>
    <t>И.Т. Малышева, М..А. Мичасова</t>
  </si>
  <si>
    <t>Русское правописание: орфография и пунктуация</t>
  </si>
  <si>
    <t>С.И. Львова</t>
  </si>
  <si>
    <t>Тайны текста</t>
  </si>
  <si>
    <t>Дискуссионные вопросы отечественной истории</t>
  </si>
  <si>
    <t>Р.К. Романовский</t>
  </si>
  <si>
    <t>Государственные символы России</t>
  </si>
  <si>
    <t>Н.В. Горбенко, Е.В. Ильичева</t>
  </si>
  <si>
    <t>Методы решения физических задач</t>
  </si>
  <si>
    <t>В.А. Орлов, Ю.А. Суваров</t>
  </si>
  <si>
    <t>Компьютерная графика</t>
  </si>
  <si>
    <t>Л.А. Залогова</t>
  </si>
  <si>
    <t>Т.С. Кудрявцева, Ю.В Ваников</t>
  </si>
  <si>
    <t>виткулово</t>
  </si>
  <si>
    <t>-</t>
  </si>
  <si>
    <t xml:space="preserve"> Естественно-математический без дополнительной специализации</t>
  </si>
  <si>
    <t>МБОУ Сосновская СШ №2</t>
  </si>
  <si>
    <t>Математика профильная</t>
  </si>
  <si>
    <t>Математика базовая</t>
  </si>
  <si>
    <t>Литература</t>
  </si>
  <si>
    <t>Английский язык</t>
  </si>
  <si>
    <t>Информатика и ИКТ</t>
  </si>
  <si>
    <t xml:space="preserve">МБОУ Елизаровская СШ   </t>
  </si>
  <si>
    <t xml:space="preserve">МБОУ Селитьбенская СШ   </t>
  </si>
  <si>
    <t>МБОУ Сосновская СШ №1</t>
  </si>
  <si>
    <t>Социально-экономический профиль, специализация обществознание</t>
  </si>
  <si>
    <t>ИТОГО</t>
  </si>
  <si>
    <t xml:space="preserve"> </t>
  </si>
  <si>
    <t>в Яковской ОШ предпрофильная подготовка обучающихся 9 класса организована в рамках урока  технологии в 9 классе</t>
  </si>
  <si>
    <t>В филиале МБОУ Сосновская СШ №2 «Давыдковская ОШ»  в рамках урока  технологии в 8 классе</t>
  </si>
  <si>
    <t xml:space="preserve">в рамках предмета «технология»  </t>
  </si>
  <si>
    <t>4 часа в рамках предмета «технология»  УМК А.Т. Тищенко, В.Д. Симоненко. Технология. Индустриальные технологии: 8класс: Учебник для учащихся общеобразовательных организаций. М.: Вентана-Граф, 2018.</t>
  </si>
  <si>
    <t>История России</t>
  </si>
  <si>
    <t>прр</t>
  </si>
  <si>
    <t>Экспертное заключение № 203 от 19.10.2010 г.</t>
  </si>
  <si>
    <t>Доцент кафедры теории и методики обучения математике ГОУ ДПО НИРО                   Доцент кафедры теории и методики обучения математике ГОУ ДПО НИРО</t>
  </si>
  <si>
    <t>бар</t>
  </si>
  <si>
    <t>рыл</t>
  </si>
  <si>
    <t>сур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</si>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</sst>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6" xfId="0" applyBorder="1"/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5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 wrapText="1"/>
    </xf>
    <xf numFmtId="0" fontId="0" fillId="0" borderId="0" xfId="0" applyAlignment="1"/>
    <xf numFmtId="0" fontId="1" fillId="0" borderId="1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9" fontId="0" fillId="0" borderId="0" xfId="0" applyNumberFormat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2" borderId="0" xfId="0" applyFill="1"/>
    <xf numFmtId="0" fontId="0" fillId="0" borderId="16" xfId="0" applyBorder="1" applyAlignment="1"/>
    <xf numFmtId="0" fontId="1" fillId="0" borderId="16" xfId="0" applyFont="1" applyBorder="1" applyAlignment="1"/>
    <xf numFmtId="0" fontId="10" fillId="0" borderId="0" xfId="0" applyFont="1" applyAlignment="1">
      <alignment vertical="center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1" fontId="11" fillId="2" borderId="16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0" fillId="2" borderId="16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3" borderId="6" xfId="0" applyFill="1" applyBorder="1" applyAlignment="1">
      <alignment wrapText="1"/>
    </xf>
    <xf numFmtId="0" fontId="0" fillId="3" borderId="6" xfId="0" applyFill="1" applyBorder="1"/>
    <xf numFmtId="0" fontId="0" fillId="3" borderId="23" xfId="0" applyFill="1" applyBorder="1"/>
    <xf numFmtId="0" fontId="1" fillId="0" borderId="9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3" borderId="9" xfId="0" applyFill="1" applyBorder="1" applyAlignment="1">
      <alignment vertical="center" wrapText="1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vertical="top" wrapText="1"/>
    </xf>
    <xf numFmtId="0" fontId="0" fillId="3" borderId="22" xfId="0" applyFill="1" applyBorder="1"/>
    <xf numFmtId="0" fontId="0" fillId="2" borderId="21" xfId="0" applyFill="1" applyBorder="1" applyAlignment="1">
      <alignment vertical="center"/>
    </xf>
    <xf numFmtId="0" fontId="2" fillId="0" borderId="28" xfId="0" applyFont="1" applyBorder="1" applyAlignment="1">
      <alignment horizontal="center"/>
    </xf>
    <xf numFmtId="0" fontId="3" fillId="0" borderId="28" xfId="0" applyFont="1" applyBorder="1"/>
    <xf numFmtId="0" fontId="0" fillId="0" borderId="14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12" fillId="2" borderId="30" xfId="0" applyFont="1" applyFill="1" applyBorder="1" applyAlignment="1">
      <alignment horizontal="justify" vertical="center" wrapText="1"/>
    </xf>
    <xf numFmtId="0" fontId="14" fillId="2" borderId="23" xfId="0" applyFont="1" applyFill="1" applyBorder="1"/>
    <xf numFmtId="0" fontId="1" fillId="0" borderId="36" xfId="0" applyFont="1" applyBorder="1" applyAlignment="1">
      <alignment wrapText="1"/>
    </xf>
    <xf numFmtId="0" fontId="15" fillId="2" borderId="33" xfId="0" applyFont="1" applyFill="1" applyBorder="1"/>
    <xf numFmtId="0" fontId="14" fillId="0" borderId="14" xfId="0" applyFont="1" applyBorder="1"/>
    <xf numFmtId="0" fontId="11" fillId="0" borderId="1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5" fillId="0" borderId="39" xfId="0" applyFont="1" applyBorder="1"/>
    <xf numFmtId="0" fontId="1" fillId="0" borderId="6" xfId="0" applyFont="1" applyBorder="1" applyAlignment="1">
      <alignment horizontal="justify" vertical="center" wrapText="1"/>
    </xf>
    <xf numFmtId="0" fontId="14" fillId="2" borderId="6" xfId="0" applyFont="1" applyFill="1" applyBorder="1"/>
    <xf numFmtId="0" fontId="1" fillId="0" borderId="31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4" fillId="2" borderId="21" xfId="0" applyFont="1" applyFill="1" applyBorder="1"/>
    <xf numFmtId="0" fontId="1" fillId="0" borderId="34" xfId="0" applyFont="1" applyBorder="1" applyAlignment="1">
      <alignment horizontal="center" vertical="center" wrapText="1"/>
    </xf>
    <xf numFmtId="0" fontId="0" fillId="0" borderId="42" xfId="0" applyBorder="1"/>
    <xf numFmtId="0" fontId="1" fillId="0" borderId="28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6" fontId="1" fillId="0" borderId="6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16" fontId="14" fillId="0" borderId="5" xfId="0" applyNumberFormat="1" applyFont="1" applyBorder="1" applyAlignment="1">
      <alignment horizontal="justify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justify" vertical="center" wrapText="1"/>
    </xf>
    <xf numFmtId="0" fontId="14" fillId="0" borderId="2" xfId="0" applyFont="1" applyBorder="1" applyAlignment="1">
      <alignment horizontal="justify" vertical="center" wrapText="1"/>
    </xf>
    <xf numFmtId="16" fontId="14" fillId="0" borderId="3" xfId="0" applyNumberFormat="1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11" fillId="0" borderId="6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4" fillId="2" borderId="41" xfId="0" applyFont="1" applyFill="1" applyBorder="1"/>
    <xf numFmtId="0" fontId="15" fillId="2" borderId="39" xfId="0" applyFont="1" applyFill="1" applyBorder="1"/>
    <xf numFmtId="0" fontId="17" fillId="0" borderId="0" xfId="0" applyFont="1" applyBorder="1" applyAlignment="1">
      <alignment horizontal="justify" vertical="center" wrapText="1"/>
    </xf>
    <xf numFmtId="0" fontId="11" fillId="0" borderId="9" xfId="0" applyFont="1" applyBorder="1" applyAlignment="1">
      <alignment vertical="center" wrapText="1"/>
    </xf>
    <xf numFmtId="0" fontId="1" fillId="0" borderId="4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 indent="5"/>
    </xf>
    <xf numFmtId="0" fontId="11" fillId="0" borderId="7" xfId="0" applyFont="1" applyBorder="1" applyAlignment="1">
      <alignment horizontal="left" vertical="center" wrapText="1" indent="6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5" fillId="0" borderId="0" xfId="0" applyFont="1"/>
    <xf numFmtId="0" fontId="5" fillId="0" borderId="48" xfId="0" applyFont="1" applyBorder="1"/>
    <xf numFmtId="0" fontId="5" fillId="0" borderId="49" xfId="0" applyFont="1" applyBorder="1"/>
    <xf numFmtId="0" fontId="5" fillId="0" borderId="50" xfId="0" applyFont="1" applyBorder="1"/>
    <xf numFmtId="0" fontId="0" fillId="0" borderId="10" xfId="0" applyBorder="1"/>
    <xf numFmtId="1" fontId="0" fillId="0" borderId="0" xfId="0" applyNumberFormat="1" applyAlignment="1">
      <alignment horizontal="center"/>
    </xf>
    <xf numFmtId="0" fontId="12" fillId="0" borderId="3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justify" vertical="center" wrapText="1"/>
    </xf>
    <xf numFmtId="0" fontId="12" fillId="2" borderId="31" xfId="0" applyFont="1" applyFill="1" applyBorder="1" applyAlignment="1">
      <alignment horizontal="justify" vertical="center" wrapText="1"/>
    </xf>
    <xf numFmtId="0" fontId="12" fillId="2" borderId="31" xfId="0" applyFont="1" applyFill="1" applyBorder="1" applyAlignment="1">
      <alignment horizontal="right" vertical="center" wrapText="1"/>
    </xf>
    <xf numFmtId="0" fontId="12" fillId="2" borderId="32" xfId="0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horizontal="justify" vertical="center" wrapText="1"/>
    </xf>
    <xf numFmtId="0" fontId="12" fillId="2" borderId="10" xfId="0" applyFont="1" applyFill="1" applyBorder="1" applyAlignment="1">
      <alignment horizontal="right" vertical="center" wrapText="1"/>
    </xf>
    <xf numFmtId="0" fontId="12" fillId="2" borderId="37" xfId="0" applyFont="1" applyFill="1" applyBorder="1" applyAlignment="1">
      <alignment horizontal="right" vertical="center" wrapText="1"/>
    </xf>
    <xf numFmtId="0" fontId="12" fillId="2" borderId="6" xfId="0" applyFont="1" applyFill="1" applyBorder="1" applyAlignment="1">
      <alignment wrapText="1"/>
    </xf>
    <xf numFmtId="0" fontId="12" fillId="2" borderId="6" xfId="0" applyFont="1" applyFill="1" applyBorder="1" applyAlignment="1">
      <alignment horizontal="right" wrapText="1"/>
    </xf>
    <xf numFmtId="0" fontId="12" fillId="2" borderId="34" xfId="0" applyFont="1" applyFill="1" applyBorder="1" applyAlignment="1">
      <alignment wrapText="1"/>
    </xf>
    <xf numFmtId="0" fontId="12" fillId="2" borderId="28" xfId="0" applyFont="1" applyFill="1" applyBorder="1" applyAlignment="1">
      <alignment wrapText="1"/>
    </xf>
    <xf numFmtId="0" fontId="12" fillId="2" borderId="35" xfId="0" applyFont="1" applyFill="1" applyBorder="1" applyAlignment="1">
      <alignment wrapText="1"/>
    </xf>
    <xf numFmtId="0" fontId="12" fillId="2" borderId="10" xfId="0" applyFont="1" applyFill="1" applyBorder="1"/>
    <xf numFmtId="0" fontId="12" fillId="2" borderId="10" xfId="0" applyFont="1" applyFill="1" applyBorder="1" applyAlignment="1">
      <alignment wrapText="1"/>
    </xf>
    <xf numFmtId="0" fontId="12" fillId="2" borderId="37" xfId="0" applyFont="1" applyFill="1" applyBorder="1"/>
    <xf numFmtId="0" fontId="12" fillId="2" borderId="6" xfId="0" applyFont="1" applyFill="1" applyBorder="1"/>
    <xf numFmtId="0" fontId="12" fillId="2" borderId="34" xfId="0" applyFont="1" applyFill="1" applyBorder="1"/>
    <xf numFmtId="0" fontId="14" fillId="2" borderId="9" xfId="0" applyFont="1" applyFill="1" applyBorder="1"/>
    <xf numFmtId="0" fontId="12" fillId="2" borderId="9" xfId="0" applyFont="1" applyFill="1" applyBorder="1"/>
    <xf numFmtId="0" fontId="12" fillId="2" borderId="40" xfId="0" applyFont="1" applyFill="1" applyBorder="1"/>
    <xf numFmtId="0" fontId="14" fillId="0" borderId="9" xfId="0" applyFont="1" applyBorder="1"/>
    <xf numFmtId="0" fontId="12" fillId="0" borderId="9" xfId="0" applyFont="1" applyBorder="1"/>
    <xf numFmtId="0" fontId="12" fillId="0" borderId="40" xfId="0" applyFont="1" applyBorder="1"/>
    <xf numFmtId="0" fontId="5" fillId="0" borderId="0" xfId="0" applyFont="1" applyAlignment="1">
      <alignment horizontal="center"/>
    </xf>
    <xf numFmtId="0" fontId="0" fillId="4" borderId="0" xfId="0" applyFill="1"/>
    <xf numFmtId="0" fontId="12" fillId="2" borderId="9" xfId="0" applyFont="1" applyFill="1" applyBorder="1" applyAlignment="1">
      <alignment wrapText="1"/>
    </xf>
    <xf numFmtId="0" fontId="12" fillId="2" borderId="9" xfId="0" applyFont="1" applyFill="1" applyBorder="1" applyAlignment="1">
      <alignment horizontal="right" wrapText="1"/>
    </xf>
    <xf numFmtId="0" fontId="12" fillId="2" borderId="13" xfId="0" applyFont="1" applyFill="1" applyBorder="1" applyAlignment="1">
      <alignment horizontal="justify" vertical="center" wrapText="1"/>
    </xf>
    <xf numFmtId="0" fontId="12" fillId="2" borderId="20" xfId="0" applyFont="1" applyFill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right" vertical="center"/>
    </xf>
    <xf numFmtId="0" fontId="13" fillId="2" borderId="23" xfId="0" applyFont="1" applyFill="1" applyBorder="1"/>
    <xf numFmtId="0" fontId="12" fillId="2" borderId="33" xfId="0" applyFont="1" applyFill="1" applyBorder="1" applyAlignment="1">
      <alignment wrapText="1"/>
    </xf>
    <xf numFmtId="0" fontId="13" fillId="2" borderId="41" xfId="0" applyFont="1" applyFill="1" applyBorder="1"/>
    <xf numFmtId="0" fontId="12" fillId="2" borderId="39" xfId="0" applyFont="1" applyFill="1" applyBorder="1" applyAlignment="1">
      <alignment wrapText="1"/>
    </xf>
    <xf numFmtId="0" fontId="12" fillId="2" borderId="27" xfId="0" applyFont="1" applyFill="1" applyBorder="1" applyAlignment="1">
      <alignment wrapText="1"/>
    </xf>
    <xf numFmtId="0" fontId="12" fillId="0" borderId="34" xfId="0" applyFont="1" applyBorder="1" applyAlignment="1">
      <alignment horizontal="right" vertical="center" wrapText="1"/>
    </xf>
    <xf numFmtId="0" fontId="14" fillId="2" borderId="20" xfId="0" applyFont="1" applyFill="1" applyBorder="1"/>
    <xf numFmtId="0" fontId="12" fillId="2" borderId="38" xfId="0" applyFont="1" applyFill="1" applyBorder="1"/>
    <xf numFmtId="0" fontId="12" fillId="2" borderId="13" xfId="0" applyFont="1" applyFill="1" applyBorder="1"/>
    <xf numFmtId="1" fontId="18" fillId="2" borderId="16" xfId="0" applyNumberFormat="1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16" fontId="1" fillId="4" borderId="6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1" fontId="11" fillId="4" borderId="16" xfId="0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top" wrapText="1"/>
    </xf>
    <xf numFmtId="0" fontId="13" fillId="0" borderId="6" xfId="0" applyFont="1" applyBorder="1" applyAlignment="1">
      <alignment wrapText="1"/>
    </xf>
    <xf numFmtId="0" fontId="13" fillId="0" borderId="6" xfId="0" applyFont="1" applyBorder="1"/>
    <xf numFmtId="0" fontId="13" fillId="0" borderId="22" xfId="0" applyFont="1" applyBorder="1"/>
    <xf numFmtId="0" fontId="13" fillId="0" borderId="23" xfId="0" applyFont="1" applyBorder="1"/>
    <xf numFmtId="0" fontId="12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wrapText="1"/>
    </xf>
    <xf numFmtId="0" fontId="13" fillId="3" borderId="6" xfId="0" applyFont="1" applyFill="1" applyBorder="1"/>
    <xf numFmtId="0" fontId="13" fillId="3" borderId="22" xfId="0" applyFont="1" applyFill="1" applyBorder="1"/>
    <xf numFmtId="0" fontId="13" fillId="3" borderId="23" xfId="0" applyFont="1" applyFill="1" applyBorder="1"/>
    <xf numFmtId="0" fontId="19" fillId="0" borderId="28" xfId="0" applyFont="1" applyBorder="1"/>
    <xf numFmtId="0" fontId="19" fillId="0" borderId="29" xfId="0" applyFont="1" applyBorder="1"/>
    <xf numFmtId="0" fontId="11" fillId="0" borderId="11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0" borderId="43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0" fillId="0" borderId="7" xfId="0" applyBorder="1" applyAlignment="1"/>
    <xf numFmtId="0" fontId="0" fillId="0" borderId="24" xfId="0" applyBorder="1" applyAlignment="1">
      <alignment wrapText="1"/>
    </xf>
    <xf numFmtId="0" fontId="11" fillId="0" borderId="44" xfId="0" applyFont="1" applyBorder="1" applyAlignment="1">
      <alignment wrapText="1"/>
    </xf>
    <xf numFmtId="0" fontId="11" fillId="0" borderId="45" xfId="0" applyFont="1" applyBorder="1" applyAlignment="1">
      <alignment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26" xfId="0" applyFont="1" applyBorder="1" applyAlignment="1"/>
    <xf numFmtId="0" fontId="3" fillId="0" borderId="27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 indent="7"/>
    </xf>
    <xf numFmtId="0" fontId="11" fillId="0" borderId="1" xfId="0" applyFont="1" applyBorder="1" applyAlignment="1">
      <alignment horizontal="left" vertical="center" wrapText="1" indent="7"/>
    </xf>
    <xf numFmtId="0" fontId="11" fillId="0" borderId="4" xfId="0" applyFont="1" applyBorder="1" applyAlignment="1">
      <alignment horizontal="left" vertical="center" wrapText="1" indent="4"/>
    </xf>
    <xf numFmtId="0" fontId="11" fillId="0" borderId="1" xfId="0" applyFont="1" applyBorder="1" applyAlignment="1">
      <alignment horizontal="left" vertical="center" wrapText="1" indent="4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/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B4" workbookViewId="0">
      <selection activeCell="J8" sqref="J8"/>
    </sheetView>
  </sheetViews>
  <sheetFormatPr defaultRowHeight="15" x14ac:dyDescent="0.25"/>
  <cols>
    <col min="1" max="1" width="20.42578125" customWidth="1"/>
    <col min="4" max="4" width="20.28515625" customWidth="1"/>
    <col min="6" max="6" width="13.28515625" customWidth="1"/>
    <col min="8" max="8" width="16.7109375" customWidth="1"/>
    <col min="9" max="9" width="18.85546875" customWidth="1"/>
    <col min="10" max="10" width="14.5703125" customWidth="1"/>
    <col min="11" max="12" width="14.28515625" customWidth="1"/>
  </cols>
  <sheetData>
    <row r="1" spans="1:12" ht="120" x14ac:dyDescent="0.25">
      <c r="A1" s="218"/>
      <c r="B1" s="17"/>
      <c r="C1" s="212" t="s">
        <v>133</v>
      </c>
      <c r="D1" s="213"/>
      <c r="E1" s="212" t="s">
        <v>134</v>
      </c>
      <c r="F1" s="213"/>
      <c r="G1" s="214" t="s">
        <v>126</v>
      </c>
      <c r="H1" s="215"/>
      <c r="I1" s="83" t="s">
        <v>135</v>
      </c>
      <c r="J1" s="88" t="s">
        <v>127</v>
      </c>
      <c r="K1" s="88" t="s">
        <v>128</v>
      </c>
      <c r="L1" s="88" t="s">
        <v>129</v>
      </c>
    </row>
    <row r="2" spans="1:12" ht="45.75" thickBot="1" x14ac:dyDescent="0.3">
      <c r="A2" s="218"/>
      <c r="B2" s="84"/>
      <c r="C2" s="85" t="s">
        <v>1</v>
      </c>
      <c r="D2" s="85" t="s">
        <v>2</v>
      </c>
      <c r="E2" s="85" t="s">
        <v>1</v>
      </c>
      <c r="F2" s="86" t="s">
        <v>3</v>
      </c>
      <c r="G2" s="85" t="s">
        <v>1</v>
      </c>
      <c r="H2" s="85" t="s">
        <v>130</v>
      </c>
      <c r="I2" s="87"/>
      <c r="J2" s="85"/>
      <c r="K2" s="87"/>
      <c r="L2" s="87"/>
    </row>
    <row r="3" spans="1:12" ht="16.5" thickBot="1" x14ac:dyDescent="0.3">
      <c r="B3" s="101"/>
      <c r="C3" s="122">
        <v>1</v>
      </c>
      <c r="D3" s="122">
        <v>2</v>
      </c>
      <c r="E3" s="122">
        <v>3</v>
      </c>
      <c r="F3" s="123">
        <v>4</v>
      </c>
      <c r="G3" s="122">
        <v>5</v>
      </c>
      <c r="H3" s="122">
        <v>6</v>
      </c>
      <c r="I3" s="124">
        <v>5</v>
      </c>
      <c r="J3" s="122">
        <v>6</v>
      </c>
      <c r="K3" s="122">
        <v>7</v>
      </c>
      <c r="L3" s="122">
        <v>8</v>
      </c>
    </row>
    <row r="4" spans="1:12" ht="95.25" customHeight="1" x14ac:dyDescent="0.25">
      <c r="A4" s="220" t="s">
        <v>164</v>
      </c>
      <c r="B4" s="115" t="s">
        <v>131</v>
      </c>
      <c r="C4" s="137">
        <v>1</v>
      </c>
      <c r="D4" s="137">
        <v>1</v>
      </c>
      <c r="E4" s="137">
        <v>1</v>
      </c>
      <c r="F4" s="137">
        <v>1</v>
      </c>
      <c r="G4" s="137">
        <v>17</v>
      </c>
      <c r="H4" s="137">
        <v>17</v>
      </c>
      <c r="I4" s="138" t="s">
        <v>165</v>
      </c>
      <c r="J4" s="137">
        <v>1</v>
      </c>
      <c r="K4" s="137">
        <v>1</v>
      </c>
      <c r="L4" s="139">
        <v>17</v>
      </c>
    </row>
    <row r="5" spans="1:12" ht="95.25" customHeight="1" thickBot="1" x14ac:dyDescent="0.3">
      <c r="A5" s="221"/>
      <c r="B5" s="116" t="s">
        <v>132</v>
      </c>
      <c r="C5" s="140">
        <v>1</v>
      </c>
      <c r="D5" s="140">
        <v>1</v>
      </c>
      <c r="E5" s="140">
        <v>1</v>
      </c>
      <c r="F5" s="140">
        <v>1</v>
      </c>
      <c r="G5" s="140">
        <v>23</v>
      </c>
      <c r="H5" s="140">
        <v>23</v>
      </c>
      <c r="I5" s="141" t="s">
        <v>165</v>
      </c>
      <c r="J5" s="140">
        <v>1</v>
      </c>
      <c r="K5" s="140">
        <v>1</v>
      </c>
      <c r="L5" s="142">
        <v>23</v>
      </c>
    </row>
    <row r="6" spans="1:12" ht="23.25" customHeight="1" x14ac:dyDescent="0.25">
      <c r="A6" s="220" t="s">
        <v>156</v>
      </c>
      <c r="B6" s="115" t="s">
        <v>131</v>
      </c>
      <c r="C6" s="93">
        <v>1</v>
      </c>
      <c r="D6" s="93">
        <v>0</v>
      </c>
      <c r="E6" s="93">
        <v>1</v>
      </c>
      <c r="F6" s="93">
        <v>0</v>
      </c>
      <c r="G6" s="93">
        <v>13</v>
      </c>
      <c r="H6" s="93">
        <v>0</v>
      </c>
      <c r="I6" s="130" t="s">
        <v>154</v>
      </c>
      <c r="J6" s="93">
        <v>0</v>
      </c>
      <c r="K6" s="93">
        <v>0</v>
      </c>
      <c r="L6" s="94">
        <v>0</v>
      </c>
    </row>
    <row r="7" spans="1:12" ht="60.75" customHeight="1" thickBot="1" x14ac:dyDescent="0.3">
      <c r="A7" s="221"/>
      <c r="B7" s="116" t="s">
        <v>132</v>
      </c>
      <c r="C7" s="99">
        <v>1</v>
      </c>
      <c r="D7" s="99">
        <v>1</v>
      </c>
      <c r="E7" s="99">
        <v>1</v>
      </c>
      <c r="F7" s="99">
        <v>1</v>
      </c>
      <c r="G7" s="99">
        <v>16</v>
      </c>
      <c r="H7" s="99">
        <v>16</v>
      </c>
      <c r="I7" s="116" t="s">
        <v>155</v>
      </c>
      <c r="J7" s="99">
        <v>1</v>
      </c>
      <c r="K7" s="99">
        <v>1</v>
      </c>
      <c r="L7" s="100">
        <v>16</v>
      </c>
    </row>
    <row r="8" spans="1:12" ht="60" customHeight="1" x14ac:dyDescent="0.25">
      <c r="A8" s="216" t="s">
        <v>136</v>
      </c>
      <c r="B8" s="115" t="s">
        <v>131</v>
      </c>
      <c r="C8" s="93">
        <v>1</v>
      </c>
      <c r="D8" s="93">
        <v>1</v>
      </c>
      <c r="E8" s="93">
        <v>1</v>
      </c>
      <c r="F8" s="93">
        <v>1</v>
      </c>
      <c r="G8" s="93">
        <v>7</v>
      </c>
      <c r="H8" s="93">
        <v>7</v>
      </c>
      <c r="I8" s="120" t="s">
        <v>155</v>
      </c>
      <c r="J8" s="93">
        <v>1</v>
      </c>
      <c r="K8" s="93">
        <v>1</v>
      </c>
      <c r="L8" s="94">
        <v>7</v>
      </c>
    </row>
    <row r="9" spans="1:12" ht="60" customHeight="1" thickBot="1" x14ac:dyDescent="0.3">
      <c r="A9" s="217"/>
      <c r="B9" s="120" t="s">
        <v>132</v>
      </c>
      <c r="C9" s="59">
        <v>1</v>
      </c>
      <c r="D9" s="59">
        <v>1</v>
      </c>
      <c r="E9" s="59">
        <v>1</v>
      </c>
      <c r="F9" s="59">
        <v>1</v>
      </c>
      <c r="G9" s="59">
        <v>6</v>
      </c>
      <c r="H9" s="59">
        <v>6</v>
      </c>
      <c r="I9" s="120" t="s">
        <v>155</v>
      </c>
      <c r="J9" s="59">
        <v>1</v>
      </c>
      <c r="K9" s="59">
        <v>1</v>
      </c>
      <c r="L9" s="121">
        <v>6</v>
      </c>
    </row>
    <row r="10" spans="1:12" ht="15.75" x14ac:dyDescent="0.25">
      <c r="A10" s="216" t="s">
        <v>162</v>
      </c>
      <c r="B10" s="115" t="s">
        <v>131</v>
      </c>
      <c r="C10" s="93">
        <v>1</v>
      </c>
      <c r="D10" s="93">
        <v>0</v>
      </c>
      <c r="E10" s="93">
        <v>1</v>
      </c>
      <c r="F10" s="93">
        <v>0</v>
      </c>
      <c r="G10" s="93">
        <v>3</v>
      </c>
      <c r="H10" s="93">
        <v>0</v>
      </c>
      <c r="I10" s="130" t="s">
        <v>154</v>
      </c>
      <c r="J10" s="93">
        <v>0</v>
      </c>
      <c r="K10" s="93">
        <v>0</v>
      </c>
      <c r="L10" s="94">
        <v>0</v>
      </c>
    </row>
    <row r="11" spans="1:12" ht="16.5" thickBot="1" x14ac:dyDescent="0.3">
      <c r="A11" s="217"/>
      <c r="B11" s="120" t="s">
        <v>132</v>
      </c>
      <c r="C11" s="59">
        <v>1</v>
      </c>
      <c r="D11" s="59">
        <v>0</v>
      </c>
      <c r="E11" s="59">
        <v>1</v>
      </c>
      <c r="F11" s="59">
        <v>0</v>
      </c>
      <c r="G11" s="59">
        <v>5</v>
      </c>
      <c r="H11" s="59">
        <v>0</v>
      </c>
      <c r="I11" s="126" t="s">
        <v>154</v>
      </c>
      <c r="J11" s="59">
        <v>0</v>
      </c>
      <c r="K11" s="59">
        <v>0</v>
      </c>
      <c r="L11" s="121">
        <v>0</v>
      </c>
    </row>
    <row r="12" spans="1:12" ht="15.75" x14ac:dyDescent="0.25">
      <c r="A12" s="216" t="s">
        <v>163</v>
      </c>
      <c r="B12" s="115" t="s">
        <v>131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127" t="s">
        <v>154</v>
      </c>
      <c r="J12" s="128">
        <v>0</v>
      </c>
      <c r="K12" s="128">
        <v>0</v>
      </c>
      <c r="L12" s="129">
        <v>0</v>
      </c>
    </row>
    <row r="13" spans="1:12" ht="28.5" customHeight="1" thickBot="1" x14ac:dyDescent="0.3">
      <c r="A13" s="219"/>
      <c r="B13" s="120" t="s">
        <v>132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126" t="s">
        <v>154</v>
      </c>
      <c r="J13" s="59">
        <v>0</v>
      </c>
      <c r="K13" s="59">
        <v>0</v>
      </c>
      <c r="L13" s="121">
        <v>0</v>
      </c>
    </row>
    <row r="14" spans="1:12" s="131" customFormat="1" ht="19.5" thickBot="1" x14ac:dyDescent="0.35">
      <c r="A14" s="132" t="s">
        <v>166</v>
      </c>
      <c r="B14" s="133"/>
      <c r="C14" s="133">
        <f t="shared" ref="C14:H14" si="0">SUM(C4:C13)</f>
        <v>8</v>
      </c>
      <c r="D14" s="133">
        <f t="shared" si="0"/>
        <v>5</v>
      </c>
      <c r="E14" s="133">
        <f t="shared" si="0"/>
        <v>8</v>
      </c>
      <c r="F14" s="133">
        <f t="shared" si="0"/>
        <v>5</v>
      </c>
      <c r="G14" s="133">
        <f t="shared" si="0"/>
        <v>90</v>
      </c>
      <c r="H14" s="133">
        <f t="shared" si="0"/>
        <v>69</v>
      </c>
      <c r="I14" s="133"/>
      <c r="J14" s="133"/>
      <c r="K14" s="133"/>
      <c r="L14" s="134"/>
    </row>
    <row r="15" spans="1:12" x14ac:dyDescent="0.25">
      <c r="B15" s="125" t="s">
        <v>131</v>
      </c>
      <c r="C15" s="135">
        <f>C4+C6+C8+C10+C12</f>
        <v>4</v>
      </c>
      <c r="D15" s="135">
        <f t="shared" ref="D15:H15" si="1">D4+D6+D8+D10+D12</f>
        <v>2</v>
      </c>
      <c r="E15" s="135">
        <f t="shared" si="1"/>
        <v>4</v>
      </c>
      <c r="F15" s="135">
        <f t="shared" si="1"/>
        <v>2</v>
      </c>
      <c r="G15" s="135">
        <f t="shared" si="1"/>
        <v>40</v>
      </c>
      <c r="H15" s="135">
        <f t="shared" si="1"/>
        <v>24</v>
      </c>
      <c r="I15" s="135"/>
      <c r="J15" s="135">
        <f t="shared" ref="J15:L15" si="2">J4+J6+J8+J10+J12</f>
        <v>2</v>
      </c>
      <c r="K15" s="135">
        <f t="shared" si="2"/>
        <v>2</v>
      </c>
      <c r="L15" s="135">
        <f t="shared" si="2"/>
        <v>24</v>
      </c>
    </row>
    <row r="16" spans="1:12" x14ac:dyDescent="0.25">
      <c r="B16" s="114" t="s">
        <v>132</v>
      </c>
      <c r="C16" s="2">
        <f>C5+C7+C9+C11+C13</f>
        <v>4</v>
      </c>
      <c r="D16" s="2">
        <f t="shared" ref="D16:H16" si="3">D5+D7+D9+D11+D13</f>
        <v>3</v>
      </c>
      <c r="E16" s="2">
        <f t="shared" si="3"/>
        <v>4</v>
      </c>
      <c r="F16" s="2">
        <f t="shared" si="3"/>
        <v>3</v>
      </c>
      <c r="G16" s="2">
        <f t="shared" si="3"/>
        <v>50</v>
      </c>
      <c r="H16" s="2">
        <f t="shared" si="3"/>
        <v>45</v>
      </c>
      <c r="I16" s="2"/>
      <c r="J16" s="2">
        <f t="shared" ref="J16:L16" si="4">J5+J7+J9+J11+J13</f>
        <v>3</v>
      </c>
      <c r="K16" s="2">
        <f t="shared" si="4"/>
        <v>3</v>
      </c>
      <c r="L16" s="2">
        <f t="shared" si="4"/>
        <v>45</v>
      </c>
    </row>
    <row r="18" spans="2:12" ht="75" x14ac:dyDescent="0.25">
      <c r="B18" t="s">
        <v>131</v>
      </c>
      <c r="I18" s="120" t="s">
        <v>155</v>
      </c>
      <c r="J18">
        <v>1</v>
      </c>
      <c r="K18">
        <v>1</v>
      </c>
      <c r="L18">
        <v>7</v>
      </c>
    </row>
    <row r="19" spans="2:12" ht="75.75" thickBot="1" x14ac:dyDescent="0.3">
      <c r="B19" t="s">
        <v>132</v>
      </c>
      <c r="I19" s="120" t="s">
        <v>155</v>
      </c>
      <c r="J19">
        <v>2</v>
      </c>
      <c r="K19">
        <v>2</v>
      </c>
      <c r="L19">
        <v>22</v>
      </c>
    </row>
    <row r="20" spans="2:12" ht="75.75" thickBot="1" x14ac:dyDescent="0.3">
      <c r="B20" t="s">
        <v>131</v>
      </c>
      <c r="I20" s="130" t="s">
        <v>165</v>
      </c>
      <c r="J20">
        <v>1</v>
      </c>
      <c r="K20">
        <v>1</v>
      </c>
      <c r="L20">
        <v>17</v>
      </c>
    </row>
    <row r="21" spans="2:12" ht="75" x14ac:dyDescent="0.25">
      <c r="B21" t="s">
        <v>132</v>
      </c>
      <c r="I21" s="130" t="s">
        <v>165</v>
      </c>
      <c r="J21">
        <v>1</v>
      </c>
      <c r="K21">
        <v>1</v>
      </c>
      <c r="L21">
        <v>23</v>
      </c>
    </row>
  </sheetData>
  <mergeCells count="9">
    <mergeCell ref="E1:F1"/>
    <mergeCell ref="G1:H1"/>
    <mergeCell ref="A8:A9"/>
    <mergeCell ref="A1:A2"/>
    <mergeCell ref="A12:A13"/>
    <mergeCell ref="A4:A5"/>
    <mergeCell ref="A6:A7"/>
    <mergeCell ref="A10:A11"/>
    <mergeCell ref="C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J7" sqref="J7"/>
    </sheetView>
  </sheetViews>
  <sheetFormatPr defaultRowHeight="15" x14ac:dyDescent="0.25"/>
  <cols>
    <col min="1" max="1" width="6.28515625" customWidth="1"/>
    <col min="2" max="2" width="17.140625" customWidth="1"/>
    <col min="3" max="3" width="6.5703125" customWidth="1"/>
    <col min="5" max="5" width="64.140625" customWidth="1"/>
    <col min="6" max="6" width="7.140625" customWidth="1"/>
  </cols>
  <sheetData>
    <row r="1" spans="1:9" ht="19.5" thickBot="1" x14ac:dyDescent="0.35">
      <c r="B1" s="228" t="s">
        <v>114</v>
      </c>
      <c r="C1" s="228"/>
      <c r="D1" s="228"/>
      <c r="E1" s="228"/>
      <c r="F1" s="228"/>
      <c r="G1" s="228"/>
      <c r="H1" s="228"/>
    </row>
    <row r="2" spans="1:9" ht="78" customHeight="1" thickBot="1" x14ac:dyDescent="0.3">
      <c r="A2" s="233" t="s">
        <v>4</v>
      </c>
      <c r="B2" s="234"/>
      <c r="C2" s="233" t="s">
        <v>12</v>
      </c>
      <c r="D2" s="234"/>
      <c r="E2" s="235" t="s">
        <v>0</v>
      </c>
      <c r="F2" s="235" t="s">
        <v>11</v>
      </c>
      <c r="G2" s="238" t="s">
        <v>13</v>
      </c>
      <c r="H2" s="231" t="s">
        <v>14</v>
      </c>
      <c r="I2" s="226" t="s">
        <v>113</v>
      </c>
    </row>
    <row r="3" spans="1:9" ht="48" thickBot="1" x14ac:dyDescent="0.3">
      <c r="A3" s="5" t="s">
        <v>1</v>
      </c>
      <c r="B3" s="1" t="s">
        <v>2</v>
      </c>
      <c r="C3" s="1" t="s">
        <v>1</v>
      </c>
      <c r="D3" s="1" t="s">
        <v>3</v>
      </c>
      <c r="E3" s="236"/>
      <c r="F3" s="237"/>
      <c r="G3" s="239"/>
      <c r="H3" s="232"/>
      <c r="I3" s="227"/>
    </row>
    <row r="4" spans="1:9" s="7" customFormat="1" ht="15.75" x14ac:dyDescent="0.25">
      <c r="A4" s="6">
        <v>5</v>
      </c>
      <c r="B4" s="33">
        <v>3</v>
      </c>
      <c r="C4" s="33">
        <v>8</v>
      </c>
      <c r="D4" s="33">
        <v>5</v>
      </c>
      <c r="E4" s="33"/>
      <c r="F4" s="33">
        <v>5</v>
      </c>
      <c r="G4" s="51">
        <v>68</v>
      </c>
      <c r="H4" s="52">
        <v>23</v>
      </c>
      <c r="I4" s="53">
        <v>90</v>
      </c>
    </row>
    <row r="5" spans="1:9" s="7" customFormat="1" ht="30" x14ac:dyDescent="0.25">
      <c r="A5" s="240">
        <v>1</v>
      </c>
      <c r="B5" s="241" t="s">
        <v>5</v>
      </c>
      <c r="C5" s="199">
        <v>1</v>
      </c>
      <c r="D5" s="199">
        <v>1</v>
      </c>
      <c r="E5" s="200" t="s">
        <v>108</v>
      </c>
      <c r="F5" s="201">
        <v>1</v>
      </c>
      <c r="G5" s="202">
        <v>17</v>
      </c>
      <c r="H5" s="203">
        <v>0</v>
      </c>
      <c r="I5" s="204">
        <v>17</v>
      </c>
    </row>
    <row r="6" spans="1:9" ht="35.25" customHeight="1" x14ac:dyDescent="0.25">
      <c r="A6" s="240"/>
      <c r="B6" s="242"/>
      <c r="C6" s="199">
        <v>1</v>
      </c>
      <c r="D6" s="199">
        <v>1</v>
      </c>
      <c r="E6" s="200" t="s">
        <v>109</v>
      </c>
      <c r="F6" s="201">
        <v>1</v>
      </c>
      <c r="G6" s="202">
        <v>23</v>
      </c>
      <c r="H6" s="203">
        <v>0</v>
      </c>
      <c r="I6" s="204">
        <v>23</v>
      </c>
    </row>
    <row r="7" spans="1:9" ht="32.25" customHeight="1" x14ac:dyDescent="0.25">
      <c r="A7" s="222">
        <v>2</v>
      </c>
      <c r="B7" s="241" t="s">
        <v>6</v>
      </c>
      <c r="C7" s="205">
        <v>1</v>
      </c>
      <c r="D7" s="205">
        <v>0</v>
      </c>
      <c r="E7" s="206"/>
      <c r="F7" s="206"/>
      <c r="G7" s="207">
        <v>0</v>
      </c>
      <c r="H7" s="208">
        <v>13</v>
      </c>
      <c r="I7" s="209">
        <v>13</v>
      </c>
    </row>
    <row r="8" spans="1:9" ht="31.5" customHeight="1" x14ac:dyDescent="0.25">
      <c r="A8" s="223"/>
      <c r="B8" s="242"/>
      <c r="C8" s="199">
        <v>1</v>
      </c>
      <c r="D8" s="199">
        <v>1</v>
      </c>
      <c r="E8" s="201" t="s">
        <v>110</v>
      </c>
      <c r="F8" s="201">
        <v>1</v>
      </c>
      <c r="G8" s="202">
        <v>16</v>
      </c>
      <c r="H8" s="203">
        <v>0</v>
      </c>
      <c r="I8" s="204">
        <v>16</v>
      </c>
    </row>
    <row r="9" spans="1:9" ht="31.5" customHeight="1" x14ac:dyDescent="0.25">
      <c r="A9" s="222">
        <v>3</v>
      </c>
      <c r="B9" s="224" t="s">
        <v>7</v>
      </c>
      <c r="C9" s="3">
        <v>1</v>
      </c>
      <c r="D9" s="3">
        <v>1</v>
      </c>
      <c r="E9" s="4" t="s">
        <v>111</v>
      </c>
      <c r="F9" s="4">
        <v>1</v>
      </c>
      <c r="G9" s="2">
        <v>7</v>
      </c>
      <c r="H9" s="54">
        <v>0</v>
      </c>
      <c r="I9" s="55">
        <v>7</v>
      </c>
    </row>
    <row r="10" spans="1:9" ht="31.5" customHeight="1" x14ac:dyDescent="0.25">
      <c r="A10" s="223"/>
      <c r="B10" s="225"/>
      <c r="C10" s="59">
        <v>1</v>
      </c>
      <c r="D10" s="3">
        <v>1</v>
      </c>
      <c r="E10" s="4" t="s">
        <v>112</v>
      </c>
      <c r="F10" s="4">
        <v>1</v>
      </c>
      <c r="G10" s="2">
        <v>6</v>
      </c>
      <c r="H10" s="54">
        <v>0</v>
      </c>
      <c r="I10" s="55">
        <v>6</v>
      </c>
    </row>
    <row r="11" spans="1:9" ht="49.5" customHeight="1" x14ac:dyDescent="0.25">
      <c r="A11" s="60">
        <v>4</v>
      </c>
      <c r="B11" s="61" t="s">
        <v>8</v>
      </c>
      <c r="C11" s="62">
        <v>2</v>
      </c>
      <c r="D11" s="63">
        <v>0</v>
      </c>
      <c r="E11" s="64"/>
      <c r="F11" s="56"/>
      <c r="G11" s="57"/>
      <c r="H11" s="65">
        <v>8</v>
      </c>
      <c r="I11" s="58">
        <v>8</v>
      </c>
    </row>
    <row r="12" spans="1:9" s="40" customFormat="1" ht="31.5" customHeight="1" x14ac:dyDescent="0.25">
      <c r="A12" s="66">
        <v>5</v>
      </c>
      <c r="B12" s="61" t="s">
        <v>9</v>
      </c>
      <c r="C12" s="62">
        <v>0</v>
      </c>
      <c r="D12" s="63">
        <v>0</v>
      </c>
      <c r="E12" s="56"/>
      <c r="F12" s="56"/>
      <c r="G12" s="57"/>
      <c r="H12" s="65">
        <v>0</v>
      </c>
      <c r="I12" s="58">
        <v>0</v>
      </c>
    </row>
    <row r="13" spans="1:9" ht="23.25" customHeight="1" thickBot="1" x14ac:dyDescent="0.3">
      <c r="A13" s="229" t="s">
        <v>10</v>
      </c>
      <c r="B13" s="230"/>
      <c r="C13" s="67">
        <f>SUM(C5:C12)</f>
        <v>8</v>
      </c>
      <c r="D13" s="67">
        <f>SUM(D5:D12)</f>
        <v>5</v>
      </c>
      <c r="E13" s="68"/>
      <c r="F13" s="68">
        <f>SUM(F5:F12)</f>
        <v>5</v>
      </c>
      <c r="G13" s="210">
        <f>SUM(G5:G12)</f>
        <v>69</v>
      </c>
      <c r="H13" s="211">
        <f>SUM(H5:H12)</f>
        <v>21</v>
      </c>
      <c r="I13" s="69">
        <f>SUM(I5:I12)</f>
        <v>90</v>
      </c>
    </row>
    <row r="14" spans="1:9" x14ac:dyDescent="0.25">
      <c r="G14" s="37">
        <f>G13/I13</f>
        <v>0.76666666666666672</v>
      </c>
    </row>
  </sheetData>
  <mergeCells count="15">
    <mergeCell ref="A9:A10"/>
    <mergeCell ref="B9:B10"/>
    <mergeCell ref="I2:I3"/>
    <mergeCell ref="B1:H1"/>
    <mergeCell ref="A13:B13"/>
    <mergeCell ref="H2:H3"/>
    <mergeCell ref="A2:B2"/>
    <mergeCell ref="C2:D2"/>
    <mergeCell ref="E2:E3"/>
    <mergeCell ref="F2:F3"/>
    <mergeCell ref="G2:G3"/>
    <mergeCell ref="A5:A6"/>
    <mergeCell ref="B5:B6"/>
    <mergeCell ref="A7:A8"/>
    <mergeCell ref="B7:B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opLeftCell="A13" workbookViewId="0">
      <selection activeCell="B35" sqref="B35"/>
    </sheetView>
  </sheetViews>
  <sheetFormatPr defaultRowHeight="15" x14ac:dyDescent="0.25"/>
  <cols>
    <col min="1" max="1" width="15.140625" customWidth="1"/>
    <col min="2" max="2" width="32.7109375" customWidth="1"/>
    <col min="3" max="3" width="7.85546875" customWidth="1"/>
    <col min="4" max="4" width="19" customWidth="1"/>
    <col min="5" max="5" width="10.42578125" customWidth="1"/>
    <col min="6" max="6" width="8.42578125" customWidth="1"/>
    <col min="7" max="7" width="21.28515625" customWidth="1"/>
    <col min="8" max="8" width="7" customWidth="1"/>
    <col min="9" max="9" width="9" customWidth="1"/>
    <col min="10" max="10" width="5" customWidth="1"/>
    <col min="11" max="11" width="18.85546875" customWidth="1"/>
    <col min="12" max="18" width="7.85546875" customWidth="1"/>
  </cols>
  <sheetData>
    <row r="1" spans="1:20" ht="93.75" customHeight="1" thickBot="1" x14ac:dyDescent="0.3">
      <c r="A1" s="23" t="s">
        <v>84</v>
      </c>
      <c r="B1" s="23" t="s">
        <v>89</v>
      </c>
      <c r="C1" s="25" t="s">
        <v>90</v>
      </c>
      <c r="D1" s="23" t="s">
        <v>85</v>
      </c>
      <c r="E1" s="23" t="s">
        <v>86</v>
      </c>
      <c r="F1" s="23" t="s">
        <v>87</v>
      </c>
      <c r="G1" s="25" t="s">
        <v>91</v>
      </c>
      <c r="H1" s="23" t="s">
        <v>88</v>
      </c>
      <c r="I1" s="23" t="s">
        <v>87</v>
      </c>
    </row>
    <row r="2" spans="1:20" ht="54" customHeight="1" x14ac:dyDescent="0.25">
      <c r="A2" s="170" t="s">
        <v>123</v>
      </c>
      <c r="B2" s="78" t="s">
        <v>115</v>
      </c>
      <c r="C2" s="144">
        <v>23</v>
      </c>
      <c r="D2" s="144" t="s">
        <v>157</v>
      </c>
      <c r="E2" s="145">
        <v>12</v>
      </c>
      <c r="F2" s="145">
        <v>70.25</v>
      </c>
      <c r="G2" s="144" t="s">
        <v>120</v>
      </c>
      <c r="H2" s="145">
        <v>23</v>
      </c>
      <c r="I2" s="146">
        <v>85.35</v>
      </c>
      <c r="K2" s="75"/>
      <c r="L2" s="76"/>
      <c r="M2" s="75"/>
      <c r="N2" s="76"/>
      <c r="O2" s="76"/>
      <c r="P2" s="75"/>
      <c r="Q2" s="76"/>
      <c r="R2" s="76"/>
      <c r="S2" s="76"/>
      <c r="T2" s="76"/>
    </row>
    <row r="3" spans="1:20" ht="22.5" customHeight="1" x14ac:dyDescent="0.25">
      <c r="A3" s="171"/>
      <c r="B3" s="143"/>
      <c r="C3" s="147"/>
      <c r="D3" s="147" t="s">
        <v>116</v>
      </c>
      <c r="E3" s="148">
        <v>11</v>
      </c>
      <c r="F3" s="148">
        <v>73.36</v>
      </c>
      <c r="G3" s="172" t="s">
        <v>158</v>
      </c>
      <c r="H3" s="173">
        <v>11</v>
      </c>
      <c r="I3" s="179">
        <v>5</v>
      </c>
      <c r="N3" s="76"/>
      <c r="O3" s="76"/>
      <c r="P3" s="75"/>
      <c r="Q3" s="76"/>
      <c r="R3" s="76"/>
      <c r="S3" s="76"/>
      <c r="T3" s="76"/>
    </row>
    <row r="4" spans="1:20" ht="22.5" customHeight="1" x14ac:dyDescent="0.25">
      <c r="A4" s="171"/>
      <c r="B4" s="143"/>
      <c r="C4" s="147"/>
      <c r="D4" s="147" t="s">
        <v>172</v>
      </c>
      <c r="E4" s="148">
        <v>9</v>
      </c>
      <c r="F4" s="148">
        <v>70.33</v>
      </c>
      <c r="G4" s="147" t="s">
        <v>118</v>
      </c>
      <c r="H4" s="148">
        <v>4</v>
      </c>
      <c r="I4" s="149">
        <v>83</v>
      </c>
      <c r="K4" s="75"/>
      <c r="L4" s="76"/>
      <c r="M4" s="75"/>
      <c r="N4" s="76"/>
      <c r="O4" s="76"/>
      <c r="P4" s="75"/>
      <c r="Q4" s="76"/>
      <c r="R4" s="76"/>
      <c r="S4" s="76"/>
      <c r="T4" s="76"/>
    </row>
    <row r="5" spans="1:20" ht="22.5" customHeight="1" x14ac:dyDescent="0.25">
      <c r="A5" s="171"/>
      <c r="B5" s="143"/>
      <c r="C5" s="147"/>
      <c r="D5" s="147"/>
      <c r="E5" s="148"/>
      <c r="F5" s="148"/>
      <c r="G5" s="147" t="s">
        <v>121</v>
      </c>
      <c r="H5" s="148">
        <v>5</v>
      </c>
      <c r="I5" s="149">
        <v>69.8</v>
      </c>
      <c r="K5" s="75"/>
      <c r="L5" s="76"/>
      <c r="M5" s="75"/>
      <c r="N5" s="76"/>
      <c r="O5" s="76"/>
      <c r="P5" s="75"/>
      <c r="Q5" s="76"/>
      <c r="R5" s="76"/>
      <c r="S5" s="76"/>
      <c r="T5" s="76"/>
    </row>
    <row r="6" spans="1:20" ht="15.75" x14ac:dyDescent="0.25">
      <c r="A6" s="174"/>
      <c r="B6" s="175"/>
      <c r="C6" s="150"/>
      <c r="D6" s="150"/>
      <c r="E6" s="151"/>
      <c r="F6" s="151"/>
      <c r="G6" s="147" t="s">
        <v>122</v>
      </c>
      <c r="H6" s="148">
        <v>4</v>
      </c>
      <c r="I6" s="149">
        <v>77.25</v>
      </c>
      <c r="K6" s="76"/>
      <c r="L6" s="76"/>
      <c r="M6" s="77"/>
      <c r="N6" s="76"/>
      <c r="O6" s="76"/>
      <c r="P6" s="77"/>
      <c r="Q6" s="76"/>
      <c r="R6" s="76"/>
      <c r="S6" s="76"/>
      <c r="T6" s="76"/>
    </row>
    <row r="7" spans="1:20" ht="15.75" x14ac:dyDescent="0.25">
      <c r="A7" s="176"/>
      <c r="B7" s="177"/>
      <c r="C7" s="168"/>
      <c r="D7" s="168"/>
      <c r="E7" s="169"/>
      <c r="F7" s="169"/>
      <c r="G7" s="150" t="s">
        <v>159</v>
      </c>
      <c r="H7" s="150">
        <v>1</v>
      </c>
      <c r="I7" s="152">
        <v>90</v>
      </c>
      <c r="K7" s="76"/>
      <c r="L7" s="76"/>
      <c r="M7" s="77"/>
      <c r="N7" s="76"/>
      <c r="O7" s="76"/>
      <c r="P7" s="77"/>
      <c r="Q7" s="76"/>
      <c r="R7" s="76"/>
      <c r="S7" s="76"/>
      <c r="T7" s="76"/>
    </row>
    <row r="8" spans="1:20" ht="16.5" thickBot="1" x14ac:dyDescent="0.3">
      <c r="A8" s="176"/>
      <c r="B8" s="178"/>
      <c r="C8" s="153"/>
      <c r="D8" s="153"/>
      <c r="E8" s="153"/>
      <c r="F8" s="153"/>
      <c r="G8" s="153" t="s">
        <v>160</v>
      </c>
      <c r="H8" s="153">
        <v>3</v>
      </c>
      <c r="I8" s="154">
        <v>82.67</v>
      </c>
      <c r="K8" s="76"/>
      <c r="L8" s="76"/>
      <c r="M8" s="76"/>
      <c r="N8" s="76"/>
      <c r="O8" s="76"/>
      <c r="P8" s="77"/>
      <c r="Q8" s="76"/>
      <c r="R8" s="76"/>
      <c r="S8" s="76"/>
      <c r="T8" s="76"/>
    </row>
    <row r="9" spans="1:20" ht="47.25" customHeight="1" x14ac:dyDescent="0.25">
      <c r="A9" s="182" t="s">
        <v>124</v>
      </c>
      <c r="B9" s="80" t="s">
        <v>125</v>
      </c>
      <c r="C9" s="155">
        <v>14</v>
      </c>
      <c r="D9" s="156" t="s">
        <v>157</v>
      </c>
      <c r="E9" s="155">
        <v>7</v>
      </c>
      <c r="F9" s="155">
        <v>55</v>
      </c>
      <c r="G9" s="155" t="s">
        <v>120</v>
      </c>
      <c r="H9" s="155">
        <v>14</v>
      </c>
      <c r="I9" s="157">
        <v>77.5</v>
      </c>
      <c r="K9" s="119"/>
      <c r="L9" s="119"/>
      <c r="M9" s="119"/>
      <c r="N9" s="119"/>
      <c r="O9" s="119"/>
      <c r="P9" s="119"/>
      <c r="Q9" s="76"/>
      <c r="R9" s="76"/>
      <c r="S9" s="76"/>
      <c r="T9" s="76"/>
    </row>
    <row r="10" spans="1:20" ht="16.5" customHeight="1" x14ac:dyDescent="0.25">
      <c r="A10" s="180"/>
      <c r="B10" s="81"/>
      <c r="C10" s="91"/>
      <c r="D10" s="158" t="s">
        <v>121</v>
      </c>
      <c r="E10" s="158">
        <v>5</v>
      </c>
      <c r="F10" s="158">
        <v>52</v>
      </c>
      <c r="G10" s="158" t="s">
        <v>158</v>
      </c>
      <c r="H10" s="158">
        <v>7</v>
      </c>
      <c r="I10" s="159">
        <v>4.8600000000000003</v>
      </c>
      <c r="K10" s="119"/>
      <c r="L10" s="119"/>
      <c r="M10" s="119"/>
      <c r="N10" s="119"/>
      <c r="O10" s="119"/>
      <c r="P10" s="119"/>
      <c r="Q10" s="76"/>
      <c r="R10" s="76"/>
      <c r="S10" s="76"/>
      <c r="T10" s="76"/>
    </row>
    <row r="11" spans="1:20" ht="18.75" x14ac:dyDescent="0.25">
      <c r="A11" s="79"/>
      <c r="B11" s="81"/>
      <c r="C11" s="91"/>
      <c r="D11" s="91"/>
      <c r="E11" s="91"/>
      <c r="F11" s="91"/>
      <c r="G11" s="158" t="s">
        <v>159</v>
      </c>
      <c r="H11" s="158">
        <v>1</v>
      </c>
      <c r="I11" s="159">
        <v>84</v>
      </c>
      <c r="K11" s="119"/>
      <c r="L11" s="119"/>
      <c r="M11" s="119"/>
      <c r="N11" s="119"/>
      <c r="O11" s="119"/>
      <c r="P11" s="119"/>
      <c r="Q11" s="76"/>
      <c r="R11" s="76"/>
      <c r="S11" s="76"/>
      <c r="T11" s="76"/>
    </row>
    <row r="12" spans="1:20" ht="23.25" customHeight="1" x14ac:dyDescent="0.25">
      <c r="A12" s="79"/>
      <c r="B12" s="81"/>
      <c r="C12" s="91"/>
      <c r="D12" s="91"/>
      <c r="E12" s="91"/>
      <c r="F12" s="91"/>
      <c r="G12" s="158" t="s">
        <v>122</v>
      </c>
      <c r="H12" s="158">
        <v>2</v>
      </c>
      <c r="I12" s="159">
        <v>67.5</v>
      </c>
      <c r="K12" s="119"/>
      <c r="L12" s="119"/>
      <c r="M12" s="119"/>
      <c r="N12" s="119"/>
      <c r="O12" s="119"/>
      <c r="P12" s="119"/>
      <c r="Q12" s="76"/>
      <c r="R12" s="76"/>
      <c r="S12" s="76"/>
      <c r="T12" s="76"/>
    </row>
    <row r="13" spans="1:20" ht="16.5" customHeight="1" x14ac:dyDescent="0.25">
      <c r="A13" s="117"/>
      <c r="B13" s="118"/>
      <c r="C13" s="160"/>
      <c r="D13" s="160"/>
      <c r="E13" s="160"/>
      <c r="F13" s="160"/>
      <c r="G13" s="161" t="s">
        <v>118</v>
      </c>
      <c r="H13" s="161">
        <v>1</v>
      </c>
      <c r="I13" s="162">
        <v>48</v>
      </c>
      <c r="K13" s="119"/>
      <c r="L13" s="119"/>
      <c r="M13" s="119"/>
      <c r="N13" s="119"/>
      <c r="O13" s="119"/>
      <c r="P13" s="119"/>
      <c r="Q13" s="76"/>
      <c r="R13" s="76"/>
      <c r="S13" s="76"/>
      <c r="T13" s="76"/>
    </row>
    <row r="14" spans="1:20" ht="21" customHeight="1" x14ac:dyDescent="0.25">
      <c r="A14" s="117"/>
      <c r="B14" s="118"/>
      <c r="C14" s="160"/>
      <c r="D14" s="160"/>
      <c r="E14" s="160"/>
      <c r="F14" s="160"/>
      <c r="G14" s="161" t="s">
        <v>116</v>
      </c>
      <c r="H14" s="161">
        <v>10</v>
      </c>
      <c r="I14" s="162">
        <v>61.1</v>
      </c>
      <c r="K14" s="119"/>
      <c r="L14" s="119"/>
      <c r="M14" s="119"/>
      <c r="N14" s="119"/>
      <c r="O14" s="119"/>
      <c r="P14" s="119"/>
      <c r="Q14" s="76"/>
      <c r="R14" s="76"/>
      <c r="S14" s="76"/>
      <c r="T14" s="76"/>
    </row>
    <row r="15" spans="1:20" ht="16.5" customHeight="1" x14ac:dyDescent="0.25">
      <c r="A15" s="117"/>
      <c r="B15" s="118"/>
      <c r="C15" s="160"/>
      <c r="D15" s="160"/>
      <c r="E15" s="160"/>
      <c r="F15" s="160"/>
      <c r="G15" s="161" t="s">
        <v>117</v>
      </c>
      <c r="H15" s="161">
        <v>2</v>
      </c>
      <c r="I15" s="162">
        <v>63.5</v>
      </c>
      <c r="K15" s="119"/>
      <c r="L15" s="119"/>
      <c r="M15" s="119"/>
      <c r="N15" s="119"/>
      <c r="O15" s="119"/>
      <c r="P15" s="119"/>
      <c r="Q15" s="76"/>
      <c r="R15" s="76"/>
      <c r="S15" s="76"/>
      <c r="T15" s="76"/>
    </row>
    <row r="16" spans="1:20" ht="21" customHeight="1" x14ac:dyDescent="0.25">
      <c r="A16" s="117"/>
      <c r="B16" s="118"/>
      <c r="C16" s="160"/>
      <c r="D16" s="160"/>
      <c r="E16" s="160"/>
      <c r="F16" s="160"/>
      <c r="G16" s="161" t="s">
        <v>160</v>
      </c>
      <c r="H16" s="161">
        <v>1</v>
      </c>
      <c r="I16" s="162">
        <v>66</v>
      </c>
      <c r="K16" s="119"/>
      <c r="L16" s="119"/>
      <c r="M16" s="119"/>
      <c r="N16" s="119"/>
      <c r="O16" s="119"/>
      <c r="P16" s="119"/>
      <c r="Q16" s="76"/>
      <c r="R16" s="76"/>
      <c r="S16" s="76"/>
      <c r="T16" s="76"/>
    </row>
    <row r="17" spans="1:20" ht="16.5" customHeight="1" thickBot="1" x14ac:dyDescent="0.3">
      <c r="A17" s="82"/>
      <c r="B17" s="89"/>
      <c r="C17" s="163"/>
      <c r="D17" s="163"/>
      <c r="E17" s="163"/>
      <c r="F17" s="163"/>
      <c r="G17" s="164" t="s">
        <v>161</v>
      </c>
      <c r="H17" s="164">
        <v>1</v>
      </c>
      <c r="I17" s="165">
        <v>53</v>
      </c>
      <c r="K17" s="119"/>
      <c r="L17" s="119"/>
      <c r="M17" s="119"/>
      <c r="N17" s="119"/>
      <c r="O17" s="119"/>
      <c r="P17" s="119"/>
      <c r="Q17" s="76"/>
      <c r="R17" s="76"/>
      <c r="S17" s="76"/>
      <c r="T17" s="76"/>
    </row>
    <row r="18" spans="1:20" ht="37.5" customHeight="1" x14ac:dyDescent="0.25">
      <c r="A18" s="181" t="s">
        <v>119</v>
      </c>
      <c r="B18" s="92" t="s">
        <v>137</v>
      </c>
      <c r="C18" s="93">
        <v>5</v>
      </c>
      <c r="D18" s="92" t="s">
        <v>157</v>
      </c>
      <c r="E18" s="93">
        <v>5</v>
      </c>
      <c r="F18" s="93">
        <v>69.599999999999994</v>
      </c>
      <c r="G18" s="92" t="s">
        <v>120</v>
      </c>
      <c r="H18" s="93">
        <v>5</v>
      </c>
      <c r="I18" s="94">
        <v>83</v>
      </c>
      <c r="K18" s="119"/>
      <c r="L18" s="119"/>
      <c r="M18" s="119"/>
      <c r="N18" s="119"/>
      <c r="O18" s="119"/>
      <c r="P18" s="119"/>
      <c r="Q18" s="77"/>
      <c r="R18" s="77"/>
      <c r="S18" s="76"/>
      <c r="T18" s="76"/>
    </row>
    <row r="19" spans="1:20" ht="21.75" customHeight="1" x14ac:dyDescent="0.25">
      <c r="A19" s="95"/>
      <c r="B19" s="90"/>
      <c r="C19" s="3"/>
      <c r="D19" s="90" t="s">
        <v>121</v>
      </c>
      <c r="E19" s="3">
        <v>3</v>
      </c>
      <c r="F19" s="3">
        <v>58.3</v>
      </c>
      <c r="G19" s="90" t="s">
        <v>138</v>
      </c>
      <c r="H19" s="3">
        <v>1</v>
      </c>
      <c r="I19" s="96">
        <v>60</v>
      </c>
      <c r="K19" s="119"/>
      <c r="L19" s="119"/>
      <c r="M19" s="119"/>
      <c r="N19" s="76"/>
      <c r="O19" s="76"/>
      <c r="P19" s="76"/>
      <c r="Q19" s="76"/>
      <c r="R19" s="76"/>
      <c r="S19" s="76"/>
      <c r="T19" s="76"/>
    </row>
    <row r="20" spans="1:20" ht="19.5" thickBot="1" x14ac:dyDescent="0.3">
      <c r="A20" s="97"/>
      <c r="B20" s="98"/>
      <c r="C20" s="99"/>
      <c r="D20" s="98" t="s">
        <v>122</v>
      </c>
      <c r="E20" s="99">
        <v>3</v>
      </c>
      <c r="F20" s="99">
        <v>61.6</v>
      </c>
      <c r="G20" s="98" t="s">
        <v>118</v>
      </c>
      <c r="H20" s="99">
        <v>2</v>
      </c>
      <c r="I20" s="100">
        <v>55</v>
      </c>
      <c r="K20" s="119"/>
      <c r="L20" s="119"/>
      <c r="M20" s="119"/>
      <c r="N20" s="76"/>
      <c r="O20" s="76"/>
      <c r="P20" s="76"/>
    </row>
    <row r="21" spans="1:20" ht="59.25" customHeight="1" x14ac:dyDescent="0.25">
      <c r="K21" s="119"/>
      <c r="L21" s="119"/>
      <c r="M21" s="119"/>
      <c r="N21" s="76"/>
      <c r="O21" s="76"/>
      <c r="P21" s="76"/>
    </row>
    <row r="22" spans="1:20" ht="18.75" x14ac:dyDescent="0.25">
      <c r="K22" s="119"/>
      <c r="L22" s="119"/>
      <c r="M22" s="119"/>
      <c r="N22" s="76"/>
      <c r="O22" s="76"/>
      <c r="P22" s="76"/>
    </row>
    <row r="23" spans="1:20" x14ac:dyDescent="0.25">
      <c r="K23" s="76"/>
      <c r="L23" s="76"/>
      <c r="M23" s="76"/>
      <c r="N23" s="76"/>
      <c r="O23" s="76"/>
      <c r="P23" s="7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3" sqref="B3:C3"/>
    </sheetView>
  </sheetViews>
  <sheetFormatPr defaultRowHeight="15" x14ac:dyDescent="0.25"/>
  <cols>
    <col min="1" max="1" width="39.5703125" customWidth="1"/>
    <col min="2" max="2" width="49.7109375" customWidth="1"/>
    <col min="3" max="3" width="39.5703125" customWidth="1"/>
  </cols>
  <sheetData>
    <row r="1" spans="1:4" ht="19.5" thickBot="1" x14ac:dyDescent="0.3">
      <c r="A1" s="12" t="s">
        <v>15</v>
      </c>
    </row>
    <row r="2" spans="1:4" ht="123.75" customHeight="1" thickBot="1" x14ac:dyDescent="0.3">
      <c r="A2" s="9" t="s">
        <v>95</v>
      </c>
      <c r="B2" s="11" t="s">
        <v>97</v>
      </c>
      <c r="C2" s="9" t="s">
        <v>96</v>
      </c>
    </row>
    <row r="3" spans="1:4" ht="16.5" thickBot="1" x14ac:dyDescent="0.3">
      <c r="A3" s="21">
        <v>23</v>
      </c>
      <c r="B3" s="29">
        <v>23</v>
      </c>
      <c r="C3" s="29">
        <v>8</v>
      </c>
      <c r="D3" t="s">
        <v>66</v>
      </c>
    </row>
    <row r="4" spans="1:4" ht="16.5" thickBot="1" x14ac:dyDescent="0.3">
      <c r="A4" s="21">
        <v>14</v>
      </c>
      <c r="B4" s="29">
        <v>14</v>
      </c>
      <c r="C4" s="29">
        <v>7</v>
      </c>
      <c r="D4" t="s">
        <v>67</v>
      </c>
    </row>
    <row r="5" spans="1:4" ht="16.5" thickBot="1" x14ac:dyDescent="0.3">
      <c r="A5" s="30">
        <v>5</v>
      </c>
      <c r="B5" s="32">
        <v>5</v>
      </c>
      <c r="C5" s="30">
        <v>2</v>
      </c>
      <c r="D5" t="s">
        <v>65</v>
      </c>
    </row>
    <row r="6" spans="1:4" ht="16.5" thickBot="1" x14ac:dyDescent="0.3">
      <c r="A6" s="21">
        <v>5</v>
      </c>
      <c r="B6" s="29">
        <v>0</v>
      </c>
      <c r="C6" s="21">
        <v>0</v>
      </c>
      <c r="D6" t="s">
        <v>81</v>
      </c>
    </row>
    <row r="7" spans="1:4" ht="16.5" thickBot="1" x14ac:dyDescent="0.3">
      <c r="A7" s="21">
        <v>3</v>
      </c>
      <c r="B7" s="29">
        <v>0</v>
      </c>
      <c r="C7" s="29">
        <v>0</v>
      </c>
      <c r="D7" t="s">
        <v>82</v>
      </c>
    </row>
    <row r="8" spans="1:4" ht="18.75" x14ac:dyDescent="0.3">
      <c r="A8" s="166">
        <f>SUM(A3:A7)</f>
        <v>50</v>
      </c>
      <c r="B8" s="166">
        <f>SUM(B3:B7)</f>
        <v>42</v>
      </c>
      <c r="C8" s="166">
        <f>SUM(C3:C7)</f>
        <v>17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3" workbookViewId="0">
      <selection activeCell="B14" sqref="B14:F14"/>
    </sheetView>
  </sheetViews>
  <sheetFormatPr defaultRowHeight="15" x14ac:dyDescent="0.25"/>
  <cols>
    <col min="1" max="1" width="7.28515625" customWidth="1"/>
    <col min="2" max="2" width="33.5703125" customWidth="1"/>
    <col min="3" max="3" width="24.42578125" customWidth="1"/>
    <col min="4" max="4" width="19" customWidth="1"/>
    <col min="5" max="5" width="32" customWidth="1"/>
    <col min="6" max="6" width="24.42578125" customWidth="1"/>
  </cols>
  <sheetData>
    <row r="1" spans="1:7" ht="18.75" x14ac:dyDescent="0.25">
      <c r="A1" s="19" t="s">
        <v>16</v>
      </c>
    </row>
    <row r="2" spans="1:7" ht="75.75" thickBot="1" x14ac:dyDescent="0.3">
      <c r="A2" s="13" t="s">
        <v>17</v>
      </c>
    </row>
    <row r="3" spans="1:7" ht="126" customHeight="1" thickBot="1" x14ac:dyDescent="0.3">
      <c r="A3" s="9" t="s">
        <v>18</v>
      </c>
      <c r="B3" s="9" t="s">
        <v>19</v>
      </c>
      <c r="C3" s="9" t="s">
        <v>20</v>
      </c>
      <c r="D3" s="21" t="s">
        <v>21</v>
      </c>
      <c r="E3" s="9" t="s">
        <v>22</v>
      </c>
      <c r="F3" s="9" t="s">
        <v>23</v>
      </c>
    </row>
    <row r="4" spans="1:7" ht="95.25" thickBot="1" x14ac:dyDescent="0.3">
      <c r="A4" s="15">
        <v>1</v>
      </c>
      <c r="B4" s="104" t="s">
        <v>24</v>
      </c>
      <c r="C4" s="105" t="s">
        <v>31</v>
      </c>
      <c r="D4" s="106" t="s">
        <v>30</v>
      </c>
      <c r="E4" s="107" t="s">
        <v>32</v>
      </c>
      <c r="F4" s="108" t="s">
        <v>25</v>
      </c>
    </row>
    <row r="5" spans="1:7" ht="63.75" thickBot="1" x14ac:dyDescent="0.3">
      <c r="A5" s="15">
        <v>2</v>
      </c>
      <c r="B5" s="104" t="s">
        <v>26</v>
      </c>
      <c r="C5" s="105" t="s">
        <v>31</v>
      </c>
      <c r="D5" s="109" t="s">
        <v>33</v>
      </c>
      <c r="E5" s="107" t="s">
        <v>34</v>
      </c>
      <c r="F5" s="107" t="s">
        <v>35</v>
      </c>
    </row>
    <row r="6" spans="1:7" ht="77.25" customHeight="1" thickBot="1" x14ac:dyDescent="0.3">
      <c r="A6" s="15">
        <v>3</v>
      </c>
      <c r="B6" s="104" t="s">
        <v>27</v>
      </c>
      <c r="C6" s="108">
        <v>10</v>
      </c>
      <c r="D6" s="106" t="s">
        <v>36</v>
      </c>
      <c r="E6" s="108" t="s">
        <v>28</v>
      </c>
      <c r="F6" s="108" t="s">
        <v>29</v>
      </c>
    </row>
    <row r="7" spans="1:7" ht="95.25" thickBot="1" x14ac:dyDescent="0.3">
      <c r="B7" s="108" t="s">
        <v>68</v>
      </c>
      <c r="C7" s="108">
        <v>10</v>
      </c>
      <c r="D7" s="106" t="s">
        <v>30</v>
      </c>
      <c r="E7" s="107" t="s">
        <v>32</v>
      </c>
      <c r="F7" s="108" t="s">
        <v>69</v>
      </c>
    </row>
    <row r="8" spans="1:7" ht="102" customHeight="1" thickBot="1" x14ac:dyDescent="0.3">
      <c r="A8" s="24"/>
      <c r="B8" s="110" t="s">
        <v>70</v>
      </c>
      <c r="C8" s="110">
        <v>10</v>
      </c>
      <c r="D8" s="109" t="s">
        <v>30</v>
      </c>
      <c r="E8" s="107" t="s">
        <v>32</v>
      </c>
      <c r="F8" s="108" t="s">
        <v>69</v>
      </c>
    </row>
    <row r="9" spans="1:7" ht="66.75" customHeight="1" thickBot="1" x14ac:dyDescent="0.3">
      <c r="B9" s="111" t="s">
        <v>71</v>
      </c>
      <c r="C9" s="112">
        <v>42684</v>
      </c>
      <c r="D9" s="113" t="s">
        <v>72</v>
      </c>
      <c r="E9" s="113" t="s">
        <v>73</v>
      </c>
      <c r="F9" s="113" t="s">
        <v>74</v>
      </c>
    </row>
    <row r="10" spans="1:7" ht="66.75" customHeight="1" thickBot="1" x14ac:dyDescent="0.3">
      <c r="B10" s="111" t="s">
        <v>75</v>
      </c>
      <c r="C10" s="113">
        <v>10</v>
      </c>
      <c r="D10" s="113" t="s">
        <v>76</v>
      </c>
      <c r="E10" s="113" t="s">
        <v>77</v>
      </c>
      <c r="F10" s="113" t="s">
        <v>78</v>
      </c>
    </row>
    <row r="11" spans="1:7" ht="99" customHeight="1" thickBot="1" x14ac:dyDescent="0.3">
      <c r="B11" s="108" t="s">
        <v>79</v>
      </c>
      <c r="C11" s="108">
        <v>11</v>
      </c>
      <c r="D11" s="106" t="s">
        <v>30</v>
      </c>
      <c r="E11" s="107" t="s">
        <v>32</v>
      </c>
      <c r="F11" s="108" t="s">
        <v>69</v>
      </c>
    </row>
    <row r="12" spans="1:7" ht="94.5" x14ac:dyDescent="0.25">
      <c r="B12" s="108" t="s">
        <v>80</v>
      </c>
      <c r="C12" s="108">
        <v>11</v>
      </c>
      <c r="D12" s="106" t="s">
        <v>30</v>
      </c>
      <c r="E12" s="107" t="s">
        <v>32</v>
      </c>
      <c r="F12" s="108" t="s">
        <v>69</v>
      </c>
    </row>
    <row r="14" spans="1:7" ht="95.25" customHeight="1" x14ac:dyDescent="0.25">
      <c r="A14">
        <v>1</v>
      </c>
      <c r="B14" s="102" t="s">
        <v>139</v>
      </c>
      <c r="C14" s="103" t="s">
        <v>31</v>
      </c>
      <c r="D14" s="185" t="s">
        <v>140</v>
      </c>
      <c r="E14" s="102" t="s">
        <v>175</v>
      </c>
      <c r="F14" s="4" t="s">
        <v>174</v>
      </c>
      <c r="G14" t="s">
        <v>153</v>
      </c>
    </row>
    <row r="15" spans="1:7" ht="31.5" customHeight="1" x14ac:dyDescent="0.25">
      <c r="A15" s="167">
        <v>2</v>
      </c>
      <c r="B15" s="186" t="s">
        <v>141</v>
      </c>
      <c r="C15" s="187" t="s">
        <v>31</v>
      </c>
      <c r="D15" s="186" t="s">
        <v>142</v>
      </c>
      <c r="E15" s="188"/>
      <c r="F15" s="189"/>
      <c r="G15" s="167" t="s">
        <v>153</v>
      </c>
    </row>
    <row r="16" spans="1:7" ht="31.5" x14ac:dyDescent="0.25">
      <c r="A16" s="167">
        <v>3</v>
      </c>
      <c r="B16" s="186" t="s">
        <v>143</v>
      </c>
      <c r="C16" s="190">
        <v>11</v>
      </c>
      <c r="D16" s="186" t="s">
        <v>152</v>
      </c>
      <c r="E16" s="188"/>
      <c r="F16" s="189"/>
      <c r="G16" s="167" t="s">
        <v>153</v>
      </c>
    </row>
    <row r="17" spans="1:7" ht="36.75" customHeight="1" x14ac:dyDescent="0.25">
      <c r="A17" s="167">
        <v>4</v>
      </c>
      <c r="B17" s="186" t="s">
        <v>144</v>
      </c>
      <c r="C17" s="190">
        <v>10</v>
      </c>
      <c r="D17" s="186" t="s">
        <v>145</v>
      </c>
      <c r="E17" s="188"/>
      <c r="F17" s="189"/>
      <c r="G17" s="167" t="s">
        <v>153</v>
      </c>
    </row>
    <row r="18" spans="1:7" ht="31.5" x14ac:dyDescent="0.25">
      <c r="A18" s="167">
        <v>5</v>
      </c>
      <c r="B18" s="186" t="s">
        <v>146</v>
      </c>
      <c r="C18" s="190">
        <v>11</v>
      </c>
      <c r="D18" s="186" t="s">
        <v>145</v>
      </c>
      <c r="E18" s="188"/>
      <c r="F18" s="189"/>
      <c r="G18" s="167" t="s">
        <v>153</v>
      </c>
    </row>
    <row r="19" spans="1:7" ht="31.5" x14ac:dyDescent="0.25">
      <c r="A19" s="167">
        <v>6</v>
      </c>
      <c r="B19" s="186" t="s">
        <v>27</v>
      </c>
      <c r="C19" s="187" t="s">
        <v>31</v>
      </c>
      <c r="D19" s="186" t="s">
        <v>147</v>
      </c>
      <c r="E19" s="188"/>
      <c r="F19" s="189"/>
      <c r="G19" s="167" t="s">
        <v>153</v>
      </c>
    </row>
    <row r="20" spans="1:7" ht="34.5" customHeight="1" x14ac:dyDescent="0.25">
      <c r="A20" s="167">
        <v>7</v>
      </c>
      <c r="B20" s="186" t="s">
        <v>148</v>
      </c>
      <c r="C20" s="190">
        <v>10</v>
      </c>
      <c r="D20" s="186" t="s">
        <v>149</v>
      </c>
      <c r="E20" s="188" t="s">
        <v>173</v>
      </c>
      <c r="F20" s="189"/>
      <c r="G20" s="167" t="s">
        <v>153</v>
      </c>
    </row>
    <row r="21" spans="1:7" ht="16.5" thickBot="1" x14ac:dyDescent="0.3">
      <c r="A21" s="167">
        <v>8</v>
      </c>
      <c r="B21" s="186" t="s">
        <v>150</v>
      </c>
      <c r="C21" s="190">
        <v>11</v>
      </c>
      <c r="D21" s="186" t="s">
        <v>151</v>
      </c>
      <c r="E21" s="191"/>
      <c r="F21" s="192"/>
      <c r="G21" s="167" t="s">
        <v>153</v>
      </c>
    </row>
    <row r="22" spans="1:7" x14ac:dyDescent="0.25">
      <c r="A22" s="167"/>
      <c r="B22" s="167"/>
      <c r="C22" s="167"/>
      <c r="D22" s="167"/>
      <c r="E22" s="167"/>
      <c r="F22" s="167"/>
      <c r="G22" s="16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opLeftCell="A13" workbookViewId="0">
      <selection activeCell="B18" sqref="B18:G18"/>
    </sheetView>
  </sheetViews>
  <sheetFormatPr defaultRowHeight="15" x14ac:dyDescent="0.25"/>
  <cols>
    <col min="3" max="3" width="25.5703125" customWidth="1"/>
    <col min="5" max="5" width="27.85546875" customWidth="1"/>
    <col min="6" max="6" width="11.140625" customWidth="1"/>
    <col min="7" max="7" width="29.5703125" customWidth="1"/>
  </cols>
  <sheetData>
    <row r="1" spans="2:8" ht="37.5" customHeight="1" x14ac:dyDescent="0.25">
      <c r="B1" s="249" t="s">
        <v>98</v>
      </c>
      <c r="C1" s="250"/>
      <c r="D1" s="250"/>
      <c r="E1" s="250"/>
      <c r="F1" s="250"/>
      <c r="G1" s="250"/>
    </row>
    <row r="2" spans="2:8" ht="15.75" x14ac:dyDescent="0.25">
      <c r="B2" s="251" t="s">
        <v>99</v>
      </c>
      <c r="C2" s="252"/>
      <c r="D2" s="252"/>
      <c r="E2" s="252"/>
      <c r="F2" s="252"/>
      <c r="G2" s="252"/>
    </row>
    <row r="3" spans="2:8" ht="17.25" thickBot="1" x14ac:dyDescent="0.3">
      <c r="B3" s="43" t="s">
        <v>100</v>
      </c>
    </row>
    <row r="4" spans="2:8" ht="165" customHeight="1" thickBot="1" x14ac:dyDescent="0.3">
      <c r="B4" s="243" t="s">
        <v>101</v>
      </c>
      <c r="C4" s="244"/>
      <c r="D4" s="245" t="s">
        <v>102</v>
      </c>
      <c r="E4" s="246"/>
      <c r="F4" s="247" t="s">
        <v>103</v>
      </c>
      <c r="G4" s="248"/>
    </row>
    <row r="5" spans="2:8" ht="49.5" customHeight="1" thickBot="1" x14ac:dyDescent="0.3">
      <c r="B5" s="46" t="s">
        <v>1</v>
      </c>
      <c r="C5" s="45" t="s">
        <v>104</v>
      </c>
      <c r="D5" s="45" t="s">
        <v>1</v>
      </c>
      <c r="E5" s="45" t="s">
        <v>105</v>
      </c>
      <c r="F5" s="45" t="s">
        <v>1</v>
      </c>
      <c r="G5" s="44" t="s">
        <v>106</v>
      </c>
    </row>
    <row r="6" spans="2:8" ht="16.5" thickBot="1" x14ac:dyDescent="0.3">
      <c r="B6" s="71">
        <v>1</v>
      </c>
      <c r="C6" s="34">
        <v>0</v>
      </c>
      <c r="D6" s="34">
        <v>23</v>
      </c>
      <c r="E6" s="34">
        <v>0</v>
      </c>
      <c r="F6" s="34">
        <v>527</v>
      </c>
      <c r="G6" s="34">
        <v>0</v>
      </c>
      <c r="H6" t="s">
        <v>66</v>
      </c>
    </row>
    <row r="7" spans="2:8" ht="16.5" thickBot="1" x14ac:dyDescent="0.3">
      <c r="B7" s="71">
        <v>1</v>
      </c>
      <c r="C7" s="34">
        <v>0</v>
      </c>
      <c r="D7" s="34">
        <v>21</v>
      </c>
      <c r="E7" s="34">
        <v>0</v>
      </c>
      <c r="F7" s="34">
        <v>395</v>
      </c>
      <c r="G7" s="34">
        <v>0</v>
      </c>
      <c r="H7" t="s">
        <v>67</v>
      </c>
    </row>
    <row r="8" spans="2:8" ht="16.5" thickBot="1" x14ac:dyDescent="0.3">
      <c r="B8" s="71">
        <v>1</v>
      </c>
      <c r="C8" s="34">
        <v>0</v>
      </c>
      <c r="D8" s="34">
        <v>11</v>
      </c>
      <c r="E8" s="34">
        <v>0</v>
      </c>
      <c r="F8" s="34">
        <v>127</v>
      </c>
      <c r="G8" s="34">
        <v>0</v>
      </c>
      <c r="H8" t="s">
        <v>65</v>
      </c>
    </row>
    <row r="9" spans="2:8" ht="16.5" thickBot="1" x14ac:dyDescent="0.3">
      <c r="B9" s="21">
        <v>1</v>
      </c>
      <c r="C9" s="70">
        <v>0</v>
      </c>
      <c r="D9" s="70">
        <v>11</v>
      </c>
      <c r="E9" s="34">
        <v>0</v>
      </c>
      <c r="F9" s="70">
        <v>98</v>
      </c>
      <c r="G9" s="70">
        <v>0</v>
      </c>
      <c r="H9" t="s">
        <v>81</v>
      </c>
    </row>
    <row r="10" spans="2:8" ht="16.5" thickBot="1" x14ac:dyDescent="0.3">
      <c r="B10" s="31">
        <v>1</v>
      </c>
      <c r="C10" s="70">
        <v>0</v>
      </c>
      <c r="D10" s="34">
        <v>9</v>
      </c>
      <c r="E10" s="34">
        <v>0</v>
      </c>
      <c r="F10" s="34">
        <v>58</v>
      </c>
      <c r="G10" s="34">
        <v>0</v>
      </c>
      <c r="H10" t="s">
        <v>82</v>
      </c>
    </row>
    <row r="11" spans="2:8" ht="16.5" thickBot="1" x14ac:dyDescent="0.3">
      <c r="B11" s="31">
        <v>1</v>
      </c>
      <c r="C11" s="70">
        <v>0</v>
      </c>
      <c r="D11" s="34">
        <v>9</v>
      </c>
      <c r="E11" s="34">
        <v>0</v>
      </c>
      <c r="F11" s="34">
        <v>22</v>
      </c>
      <c r="G11" s="34">
        <v>0</v>
      </c>
      <c r="H11" s="40" t="s">
        <v>83</v>
      </c>
    </row>
    <row r="12" spans="2:8" ht="16.5" thickBot="1" x14ac:dyDescent="0.3">
      <c r="B12" s="71">
        <v>1</v>
      </c>
      <c r="C12" s="70">
        <v>0</v>
      </c>
      <c r="D12" s="34">
        <v>8</v>
      </c>
      <c r="E12" s="34">
        <v>0</v>
      </c>
      <c r="F12" s="34">
        <v>26</v>
      </c>
      <c r="G12" s="34">
        <v>0</v>
      </c>
      <c r="H12" t="s">
        <v>92</v>
      </c>
    </row>
    <row r="13" spans="2:8" ht="16.5" thickBot="1" x14ac:dyDescent="0.3">
      <c r="B13" s="71">
        <v>1</v>
      </c>
      <c r="C13" s="70">
        <v>0</v>
      </c>
      <c r="D13" s="34">
        <v>7</v>
      </c>
      <c r="E13" s="34">
        <v>0</v>
      </c>
      <c r="F13" s="34">
        <v>31</v>
      </c>
      <c r="G13" s="34">
        <v>0</v>
      </c>
      <c r="H13" s="40" t="s">
        <v>93</v>
      </c>
    </row>
    <row r="14" spans="2:8" ht="16.5" thickBot="1" x14ac:dyDescent="0.3">
      <c r="B14" s="71">
        <v>1</v>
      </c>
      <c r="C14" s="70">
        <v>0</v>
      </c>
      <c r="D14" s="34">
        <v>9</v>
      </c>
      <c r="E14" s="34">
        <v>0</v>
      </c>
      <c r="F14" s="34">
        <v>55</v>
      </c>
      <c r="G14" s="34">
        <v>0</v>
      </c>
      <c r="H14" t="s">
        <v>94</v>
      </c>
    </row>
    <row r="15" spans="2:8" ht="16.5" thickBot="1" x14ac:dyDescent="0.3">
      <c r="B15" s="71">
        <v>1</v>
      </c>
      <c r="C15" s="70">
        <v>0</v>
      </c>
      <c r="D15" s="34">
        <v>4</v>
      </c>
      <c r="E15" s="34">
        <v>0</v>
      </c>
      <c r="F15" s="34">
        <v>8</v>
      </c>
      <c r="G15" s="34">
        <v>0</v>
      </c>
      <c r="H15" s="40" t="s">
        <v>176</v>
      </c>
    </row>
    <row r="16" spans="2:8" ht="16.5" thickBot="1" x14ac:dyDescent="0.3">
      <c r="B16" s="71">
        <v>1</v>
      </c>
      <c r="C16" s="70">
        <v>0</v>
      </c>
      <c r="D16" s="34">
        <v>2</v>
      </c>
      <c r="E16" s="34">
        <v>0</v>
      </c>
      <c r="F16" s="34">
        <v>4</v>
      </c>
      <c r="G16" s="34">
        <v>0</v>
      </c>
      <c r="H16" t="s">
        <v>177</v>
      </c>
    </row>
    <row r="17" spans="2:8" ht="16.5" thickBot="1" x14ac:dyDescent="0.3">
      <c r="B17" s="71">
        <v>1</v>
      </c>
      <c r="C17" s="70">
        <v>0</v>
      </c>
      <c r="D17" s="34">
        <v>2</v>
      </c>
      <c r="E17" s="34">
        <v>0</v>
      </c>
      <c r="F17" s="34">
        <v>6</v>
      </c>
      <c r="G17" s="34">
        <v>0</v>
      </c>
      <c r="H17" s="195" t="s">
        <v>178</v>
      </c>
    </row>
    <row r="18" spans="2:8" x14ac:dyDescent="0.25">
      <c r="B18">
        <f t="shared" ref="B18:G18" si="0">SUM(B6:B17)</f>
        <v>12</v>
      </c>
      <c r="C18">
        <f t="shared" si="0"/>
        <v>0</v>
      </c>
      <c r="D18">
        <f t="shared" si="0"/>
        <v>116</v>
      </c>
      <c r="E18">
        <f t="shared" si="0"/>
        <v>0</v>
      </c>
      <c r="F18">
        <f t="shared" si="0"/>
        <v>1357</v>
      </c>
      <c r="G18">
        <f t="shared" si="0"/>
        <v>0</v>
      </c>
      <c r="H18" t="s">
        <v>179</v>
      </c>
    </row>
  </sheetData>
  <mergeCells count="5">
    <mergeCell ref="B4:C4"/>
    <mergeCell ref="D4:E4"/>
    <mergeCell ref="F4:G4"/>
    <mergeCell ref="B1:G1"/>
    <mergeCell ref="B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4" workbookViewId="0">
      <selection activeCell="G23" sqref="G23"/>
    </sheetView>
  </sheetViews>
  <sheetFormatPr defaultRowHeight="15" x14ac:dyDescent="0.25"/>
  <cols>
    <col min="1" max="1" width="17.42578125" customWidth="1"/>
    <col min="2" max="2" width="12" customWidth="1"/>
    <col min="4" max="4" width="10.85546875" customWidth="1"/>
    <col min="6" max="6" width="11.7109375" customWidth="1"/>
    <col min="11" max="11" width="11" customWidth="1"/>
  </cols>
  <sheetData>
    <row r="1" spans="1:12" ht="18.75" x14ac:dyDescent="0.25">
      <c r="A1" s="19" t="s">
        <v>37</v>
      </c>
      <c r="B1" s="20"/>
      <c r="C1" s="20"/>
      <c r="D1" s="20"/>
      <c r="E1" s="20"/>
      <c r="F1" s="20"/>
    </row>
    <row r="2" spans="1:12" ht="18.75" x14ac:dyDescent="0.25">
      <c r="A2" s="19" t="s">
        <v>49</v>
      </c>
      <c r="B2" s="20"/>
      <c r="C2" s="20"/>
      <c r="D2" s="20"/>
      <c r="E2" s="20"/>
      <c r="F2" s="20"/>
    </row>
    <row r="3" spans="1:12" x14ac:dyDescent="0.25">
      <c r="A3" s="18"/>
    </row>
    <row r="4" spans="1:12" ht="19.5" thickBot="1" x14ac:dyDescent="0.3">
      <c r="A4" s="13" t="s">
        <v>38</v>
      </c>
    </row>
    <row r="5" spans="1:12" ht="141" customHeight="1" thickBot="1" x14ac:dyDescent="0.3">
      <c r="A5" s="238" t="s">
        <v>50</v>
      </c>
      <c r="B5" s="253"/>
      <c r="C5" s="233" t="s">
        <v>51</v>
      </c>
      <c r="D5" s="256"/>
      <c r="E5" s="256"/>
      <c r="F5" s="234"/>
      <c r="G5" s="238" t="s">
        <v>39</v>
      </c>
      <c r="H5" s="258"/>
      <c r="I5" s="253"/>
      <c r="J5" s="238" t="s">
        <v>40</v>
      </c>
      <c r="K5" s="253"/>
    </row>
    <row r="6" spans="1:12" ht="15.75" customHeight="1" thickBot="1" x14ac:dyDescent="0.3">
      <c r="A6" s="254"/>
      <c r="B6" s="255"/>
      <c r="C6" s="233" t="s">
        <v>41</v>
      </c>
      <c r="D6" s="257"/>
      <c r="E6" s="233" t="s">
        <v>42</v>
      </c>
      <c r="F6" s="257"/>
      <c r="G6" s="254"/>
      <c r="H6" s="259"/>
      <c r="I6" s="255"/>
      <c r="J6" s="254"/>
      <c r="K6" s="255"/>
    </row>
    <row r="7" spans="1:12" ht="111" thickBot="1" x14ac:dyDescent="0.3">
      <c r="A7" s="10" t="s">
        <v>1</v>
      </c>
      <c r="B7" s="1" t="s">
        <v>43</v>
      </c>
      <c r="C7" s="1" t="s">
        <v>1</v>
      </c>
      <c r="D7" s="1" t="s">
        <v>44</v>
      </c>
      <c r="E7" s="1" t="s">
        <v>1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1</v>
      </c>
      <c r="K7" s="1" t="s">
        <v>48</v>
      </c>
    </row>
    <row r="8" spans="1:12" ht="15.75" thickBot="1" x14ac:dyDescent="0.3">
      <c r="A8" s="38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</row>
    <row r="9" spans="1:12" s="40" customFormat="1" ht="15.75" thickBot="1" x14ac:dyDescent="0.3">
      <c r="A9" s="183">
        <v>1</v>
      </c>
      <c r="B9" s="184">
        <v>1</v>
      </c>
      <c r="C9" s="184">
        <v>2</v>
      </c>
      <c r="D9" s="184">
        <v>0</v>
      </c>
      <c r="E9" s="184">
        <v>2</v>
      </c>
      <c r="F9" s="184">
        <v>2</v>
      </c>
      <c r="G9" s="184">
        <v>0</v>
      </c>
      <c r="H9" s="184">
        <v>1</v>
      </c>
      <c r="I9" s="184">
        <v>0</v>
      </c>
      <c r="J9" s="184">
        <v>267</v>
      </c>
      <c r="K9" s="184">
        <v>53</v>
      </c>
      <c r="L9" s="40" t="s">
        <v>66</v>
      </c>
    </row>
    <row r="10" spans="1:12" ht="15.75" thickBot="1" x14ac:dyDescent="0.3">
      <c r="A10" s="47">
        <v>1</v>
      </c>
      <c r="B10" s="48">
        <v>0</v>
      </c>
      <c r="C10" s="48">
        <v>2</v>
      </c>
      <c r="D10" s="48">
        <v>0</v>
      </c>
      <c r="E10" s="48">
        <v>2</v>
      </c>
      <c r="F10" s="48">
        <v>0</v>
      </c>
      <c r="G10" s="48">
        <v>0</v>
      </c>
      <c r="H10" s="48">
        <v>0</v>
      </c>
      <c r="I10" s="48">
        <v>0</v>
      </c>
      <c r="J10" s="48">
        <v>187</v>
      </c>
      <c r="K10" s="48">
        <v>0</v>
      </c>
      <c r="L10" t="s">
        <v>67</v>
      </c>
    </row>
    <row r="11" spans="1:12" ht="15.75" thickBot="1" x14ac:dyDescent="0.3">
      <c r="A11" s="193">
        <v>1</v>
      </c>
      <c r="B11" s="194">
        <v>0</v>
      </c>
      <c r="C11" s="194">
        <v>1</v>
      </c>
      <c r="D11" s="194">
        <v>0</v>
      </c>
      <c r="E11" s="194">
        <v>1</v>
      </c>
      <c r="F11" s="194">
        <v>0</v>
      </c>
      <c r="G11" s="194">
        <v>0</v>
      </c>
      <c r="H11" s="194">
        <v>0</v>
      </c>
      <c r="I11" s="194">
        <v>0</v>
      </c>
      <c r="J11" s="194">
        <v>68</v>
      </c>
      <c r="K11" s="194">
        <v>0</v>
      </c>
      <c r="L11" t="s">
        <v>65</v>
      </c>
    </row>
    <row r="12" spans="1:12" ht="16.5" thickBot="1" x14ac:dyDescent="0.3">
      <c r="A12" s="21">
        <v>1</v>
      </c>
      <c r="B12" s="70">
        <v>0</v>
      </c>
      <c r="C12" s="70">
        <v>1</v>
      </c>
      <c r="D12" s="70">
        <v>0</v>
      </c>
      <c r="E12" s="70">
        <v>1</v>
      </c>
      <c r="F12" s="70">
        <v>0</v>
      </c>
      <c r="G12" s="70">
        <v>0</v>
      </c>
      <c r="H12" s="70">
        <v>0</v>
      </c>
      <c r="I12" s="70">
        <v>0</v>
      </c>
      <c r="J12" s="70">
        <v>20</v>
      </c>
      <c r="K12" s="70">
        <v>0</v>
      </c>
      <c r="L12" t="s">
        <v>81</v>
      </c>
    </row>
    <row r="13" spans="1:12" ht="15.75" thickBot="1" x14ac:dyDescent="0.3">
      <c r="A13" s="49">
        <v>1</v>
      </c>
      <c r="B13" s="50">
        <v>0</v>
      </c>
      <c r="C13" s="50">
        <v>1</v>
      </c>
      <c r="D13" s="50">
        <v>0</v>
      </c>
      <c r="E13" s="50">
        <v>1</v>
      </c>
      <c r="F13" s="50">
        <v>0</v>
      </c>
      <c r="G13" s="50">
        <v>0</v>
      </c>
      <c r="H13" s="50">
        <v>0</v>
      </c>
      <c r="I13" s="50">
        <v>0</v>
      </c>
      <c r="J13" s="50">
        <v>29</v>
      </c>
      <c r="K13" s="50">
        <v>0</v>
      </c>
      <c r="L13" t="s">
        <v>82</v>
      </c>
    </row>
    <row r="14" spans="1:12" ht="15.75" thickBot="1" x14ac:dyDescent="0.3">
      <c r="A14" s="47">
        <v>1</v>
      </c>
      <c r="B14" s="198">
        <v>1</v>
      </c>
      <c r="C14" s="48">
        <v>1</v>
      </c>
      <c r="D14" s="48">
        <v>0</v>
      </c>
      <c r="E14" s="48">
        <v>1</v>
      </c>
      <c r="F14" s="198">
        <v>1</v>
      </c>
      <c r="G14" s="48">
        <v>0</v>
      </c>
      <c r="H14" s="198">
        <v>1</v>
      </c>
      <c r="I14" s="48">
        <v>0</v>
      </c>
      <c r="J14" s="48">
        <v>13</v>
      </c>
      <c r="K14" s="48">
        <v>2</v>
      </c>
      <c r="L14" t="s">
        <v>83</v>
      </c>
    </row>
    <row r="15" spans="1:12" ht="15.75" thickBot="1" x14ac:dyDescent="0.3">
      <c r="A15" s="196">
        <v>1</v>
      </c>
      <c r="B15" s="197">
        <v>0</v>
      </c>
      <c r="C15" s="197">
        <v>1</v>
      </c>
      <c r="D15" s="197">
        <v>0</v>
      </c>
      <c r="E15" s="197">
        <v>1</v>
      </c>
      <c r="F15" s="197">
        <v>0</v>
      </c>
      <c r="G15" s="197">
        <v>0</v>
      </c>
      <c r="H15" s="197">
        <v>0</v>
      </c>
      <c r="I15" s="197">
        <v>0</v>
      </c>
      <c r="J15" s="197">
        <v>18</v>
      </c>
      <c r="K15" s="197">
        <v>0</v>
      </c>
      <c r="L15" s="167" t="s">
        <v>92</v>
      </c>
    </row>
    <row r="16" spans="1:12" ht="15.75" thickBot="1" x14ac:dyDescent="0.3">
      <c r="A16" s="196">
        <v>1</v>
      </c>
      <c r="B16" s="198">
        <v>1</v>
      </c>
      <c r="C16" s="197">
        <v>1</v>
      </c>
      <c r="D16" s="198">
        <v>1</v>
      </c>
      <c r="E16" s="197">
        <v>0</v>
      </c>
      <c r="F16" s="197">
        <v>0</v>
      </c>
      <c r="G16" s="198">
        <v>1</v>
      </c>
      <c r="H16" s="197">
        <v>0</v>
      </c>
      <c r="I16" s="197">
        <v>0</v>
      </c>
      <c r="J16" s="197">
        <v>16</v>
      </c>
      <c r="K16" s="197">
        <v>7</v>
      </c>
      <c r="L16" s="167" t="s">
        <v>93</v>
      </c>
    </row>
    <row r="17" spans="1:12" ht="15.75" thickBot="1" x14ac:dyDescent="0.3">
      <c r="A17" s="196">
        <v>1</v>
      </c>
      <c r="B17" s="197">
        <v>0</v>
      </c>
      <c r="C17" s="197">
        <v>1</v>
      </c>
      <c r="D17" s="197">
        <v>0</v>
      </c>
      <c r="E17" s="197">
        <v>1</v>
      </c>
      <c r="F17" s="197">
        <v>0</v>
      </c>
      <c r="G17" s="197">
        <v>0</v>
      </c>
      <c r="H17" s="197">
        <v>0</v>
      </c>
      <c r="I17" s="197">
        <v>0</v>
      </c>
      <c r="J17" s="197">
        <v>32</v>
      </c>
      <c r="K17" s="197">
        <v>0</v>
      </c>
      <c r="L17" s="167" t="s">
        <v>94</v>
      </c>
    </row>
    <row r="18" spans="1:12" x14ac:dyDescent="0.25">
      <c r="A18" s="136">
        <f t="shared" ref="A18:K18" si="0">SUM(A9:A17)</f>
        <v>9</v>
      </c>
      <c r="B18" s="136">
        <f t="shared" si="0"/>
        <v>3</v>
      </c>
      <c r="C18" s="136">
        <f t="shared" si="0"/>
        <v>11</v>
      </c>
      <c r="D18" s="136">
        <f t="shared" si="0"/>
        <v>1</v>
      </c>
      <c r="E18" s="136">
        <f t="shared" si="0"/>
        <v>10</v>
      </c>
      <c r="F18" s="136">
        <f t="shared" si="0"/>
        <v>3</v>
      </c>
      <c r="G18" s="136">
        <f t="shared" si="0"/>
        <v>1</v>
      </c>
      <c r="H18" s="136">
        <f t="shared" si="0"/>
        <v>2</v>
      </c>
      <c r="I18" s="136">
        <f t="shared" si="0"/>
        <v>0</v>
      </c>
      <c r="J18" s="136">
        <f t="shared" si="0"/>
        <v>650</v>
      </c>
      <c r="K18" s="136">
        <f t="shared" si="0"/>
        <v>62</v>
      </c>
    </row>
    <row r="19" spans="1:12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</sheetData>
  <mergeCells count="6">
    <mergeCell ref="J5:K6"/>
    <mergeCell ref="A5:B6"/>
    <mergeCell ref="C5:F5"/>
    <mergeCell ref="E6:F6"/>
    <mergeCell ref="C6:D6"/>
    <mergeCell ref="G5:I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15" sqref="B15:H15"/>
    </sheetView>
  </sheetViews>
  <sheetFormatPr defaultRowHeight="15" x14ac:dyDescent="0.25"/>
  <cols>
    <col min="1" max="1" width="23.42578125" customWidth="1"/>
    <col min="8" max="8" width="11.28515625" customWidth="1"/>
    <col min="9" max="9" width="18.42578125" customWidth="1"/>
  </cols>
  <sheetData>
    <row r="1" spans="1:10" ht="19.5" thickBot="1" x14ac:dyDescent="0.3">
      <c r="A1" s="13" t="s">
        <v>52</v>
      </c>
    </row>
    <row r="2" spans="1:10" ht="79.5" thickBot="1" x14ac:dyDescent="0.3">
      <c r="A2" s="260"/>
      <c r="B2" s="233" t="s">
        <v>53</v>
      </c>
      <c r="C2" s="256"/>
      <c r="D2" s="256"/>
      <c r="E2" s="256"/>
      <c r="F2" s="256"/>
      <c r="G2" s="256"/>
      <c r="H2" s="234"/>
      <c r="I2" s="11" t="s">
        <v>54</v>
      </c>
    </row>
    <row r="3" spans="1:10" ht="142.5" thickBot="1" x14ac:dyDescent="0.3">
      <c r="A3" s="261"/>
      <c r="B3" s="1" t="s">
        <v>56</v>
      </c>
      <c r="C3" s="1" t="s">
        <v>57</v>
      </c>
      <c r="D3" s="1" t="s">
        <v>58</v>
      </c>
      <c r="E3" s="1" t="s">
        <v>59</v>
      </c>
      <c r="F3" s="1" t="s">
        <v>60</v>
      </c>
      <c r="G3" s="1" t="s">
        <v>61</v>
      </c>
      <c r="H3" s="1" t="s">
        <v>62</v>
      </c>
      <c r="I3" s="14" t="s">
        <v>55</v>
      </c>
    </row>
    <row r="4" spans="1:10" ht="16.5" thickBot="1" x14ac:dyDescent="0.3">
      <c r="A4" s="16" t="s">
        <v>63</v>
      </c>
      <c r="B4" s="14"/>
      <c r="C4" s="14"/>
      <c r="D4" s="14"/>
      <c r="E4" s="14"/>
      <c r="F4" s="14"/>
      <c r="G4" s="14"/>
      <c r="H4" s="14"/>
      <c r="I4" s="15"/>
      <c r="J4" t="s">
        <v>66</v>
      </c>
    </row>
    <row r="5" spans="1:10" ht="16.5" thickBot="1" x14ac:dyDescent="0.3">
      <c r="A5" s="23" t="s">
        <v>63</v>
      </c>
      <c r="B5" s="8"/>
      <c r="C5" s="8"/>
      <c r="D5" s="8"/>
      <c r="E5" s="8"/>
      <c r="F5" s="8"/>
      <c r="G5" s="8"/>
      <c r="H5" s="8"/>
      <c r="I5" s="42"/>
      <c r="J5" t="s">
        <v>67</v>
      </c>
    </row>
    <row r="6" spans="1:10" ht="18.75" customHeight="1" thickBot="1" x14ac:dyDescent="0.3">
      <c r="A6" s="23" t="s">
        <v>63</v>
      </c>
      <c r="B6" s="25"/>
      <c r="C6" s="25"/>
      <c r="D6" s="25"/>
      <c r="E6" s="25"/>
      <c r="F6" s="25"/>
      <c r="G6" s="25"/>
      <c r="H6" s="25"/>
      <c r="I6" s="15"/>
      <c r="J6" t="s">
        <v>65</v>
      </c>
    </row>
    <row r="7" spans="1:10" ht="16.5" thickBot="1" x14ac:dyDescent="0.3">
      <c r="A7" s="15" t="s">
        <v>63</v>
      </c>
      <c r="B7" s="15"/>
      <c r="C7" s="15"/>
      <c r="D7" s="15"/>
      <c r="E7" s="15"/>
      <c r="F7" s="15"/>
      <c r="G7" s="15"/>
      <c r="H7" s="15"/>
      <c r="I7" s="26"/>
      <c r="J7" t="s">
        <v>81</v>
      </c>
    </row>
    <row r="8" spans="1:10" ht="16.5" thickBot="1" x14ac:dyDescent="0.3">
      <c r="A8" s="23" t="s">
        <v>63</v>
      </c>
      <c r="B8" s="22"/>
      <c r="C8" s="22"/>
      <c r="D8" s="22"/>
      <c r="E8" s="22"/>
      <c r="F8" s="22"/>
      <c r="G8" s="22"/>
      <c r="H8" s="22"/>
      <c r="I8" s="15"/>
      <c r="J8" t="s">
        <v>82</v>
      </c>
    </row>
    <row r="9" spans="1:10" ht="16.5" thickBot="1" x14ac:dyDescent="0.3">
      <c r="A9" s="23" t="s">
        <v>63</v>
      </c>
      <c r="B9" s="25"/>
      <c r="C9" s="25"/>
      <c r="D9" s="25"/>
      <c r="E9" s="25"/>
      <c r="F9" s="25"/>
      <c r="G9" s="25"/>
      <c r="H9" s="25"/>
      <c r="I9" s="15"/>
      <c r="J9" t="s">
        <v>83</v>
      </c>
    </row>
    <row r="10" spans="1:10" ht="16.5" thickBot="1" x14ac:dyDescent="0.3">
      <c r="A10" s="23" t="s">
        <v>63</v>
      </c>
      <c r="B10" s="25"/>
      <c r="C10" s="25"/>
      <c r="D10" s="25"/>
      <c r="E10" s="25"/>
      <c r="F10" s="25"/>
      <c r="G10" s="25"/>
      <c r="H10" s="25"/>
      <c r="I10" s="35"/>
      <c r="J10" t="s">
        <v>92</v>
      </c>
    </row>
    <row r="11" spans="1:10" ht="252.75" thickBot="1" x14ac:dyDescent="0.3">
      <c r="A11" s="23" t="s">
        <v>63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73" t="s">
        <v>171</v>
      </c>
      <c r="J11" t="s">
        <v>93</v>
      </c>
    </row>
    <row r="12" spans="1:10" ht="16.5" thickBot="1" x14ac:dyDescent="0.3">
      <c r="A12" s="23" t="s">
        <v>63</v>
      </c>
      <c r="B12" s="25"/>
      <c r="C12" s="25"/>
      <c r="D12" s="25"/>
      <c r="E12" s="25"/>
      <c r="F12" s="25"/>
      <c r="G12" s="25"/>
      <c r="H12" s="25"/>
      <c r="I12" s="23"/>
      <c r="J12" t="s">
        <v>94</v>
      </c>
    </row>
    <row r="14" spans="1:10" ht="15.75" thickBot="1" x14ac:dyDescent="0.3"/>
    <row r="15" spans="1:10" ht="16.5" thickBot="1" x14ac:dyDescent="0.3">
      <c r="A15" s="23" t="s">
        <v>64</v>
      </c>
      <c r="B15" s="25">
        <v>0</v>
      </c>
      <c r="C15" s="25">
        <v>2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3">
        <v>33</v>
      </c>
      <c r="J15" t="s">
        <v>66</v>
      </c>
    </row>
    <row r="16" spans="1:10" ht="16.5" thickBot="1" x14ac:dyDescent="0.3">
      <c r="A16" s="16" t="s">
        <v>64</v>
      </c>
      <c r="B16" s="34"/>
      <c r="C16" s="34"/>
      <c r="D16" s="34"/>
      <c r="E16" s="34"/>
      <c r="F16" s="34"/>
      <c r="G16" s="34"/>
      <c r="H16" s="34"/>
      <c r="I16" s="41"/>
      <c r="J16" t="s">
        <v>67</v>
      </c>
    </row>
    <row r="17" spans="1:10" ht="16.5" thickBot="1" x14ac:dyDescent="0.3">
      <c r="A17" s="16" t="s">
        <v>64</v>
      </c>
      <c r="B17" s="14"/>
      <c r="C17" s="14"/>
      <c r="D17" s="14"/>
      <c r="E17" s="14"/>
      <c r="F17" s="14"/>
      <c r="G17" s="14"/>
      <c r="H17" s="14"/>
      <c r="I17" s="74"/>
      <c r="J17" t="s">
        <v>65</v>
      </c>
    </row>
    <row r="18" spans="1:10" ht="16.5" thickBot="1" x14ac:dyDescent="0.3">
      <c r="A18" s="36" t="s">
        <v>64</v>
      </c>
      <c r="B18" s="72"/>
      <c r="C18" s="72"/>
      <c r="D18" s="72"/>
      <c r="E18" s="72"/>
      <c r="F18" s="72"/>
      <c r="G18" s="72"/>
      <c r="H18" s="72"/>
      <c r="I18" s="74"/>
      <c r="J18" t="s">
        <v>81</v>
      </c>
    </row>
    <row r="19" spans="1:10" ht="16.5" thickBot="1" x14ac:dyDescent="0.3">
      <c r="A19" s="16" t="s">
        <v>64</v>
      </c>
      <c r="B19" s="14"/>
      <c r="C19" s="14"/>
      <c r="D19" s="14"/>
      <c r="E19" s="14"/>
      <c r="F19" s="14"/>
      <c r="G19" s="14"/>
      <c r="H19" s="14"/>
      <c r="I19" s="74"/>
      <c r="J19" t="s">
        <v>82</v>
      </c>
    </row>
    <row r="20" spans="1:10" ht="48" thickBot="1" x14ac:dyDescent="0.3">
      <c r="A20" s="16" t="s">
        <v>64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3" t="s">
        <v>170</v>
      </c>
      <c r="J20" t="s">
        <v>83</v>
      </c>
    </row>
    <row r="21" spans="1:10" ht="16.5" thickBot="1" x14ac:dyDescent="0.3">
      <c r="A21" s="36" t="s">
        <v>64</v>
      </c>
      <c r="B21" s="14"/>
      <c r="C21" s="14"/>
      <c r="D21" s="14"/>
      <c r="E21" s="14"/>
      <c r="F21" s="14"/>
      <c r="G21" s="14"/>
      <c r="H21" s="14"/>
      <c r="I21" s="74"/>
      <c r="J21" t="s">
        <v>92</v>
      </c>
    </row>
    <row r="22" spans="1:10" ht="16.5" thickBot="1" x14ac:dyDescent="0.3">
      <c r="A22" s="36" t="s">
        <v>64</v>
      </c>
      <c r="B22" s="14"/>
      <c r="C22" s="14"/>
      <c r="D22" s="14"/>
      <c r="E22" s="14"/>
      <c r="F22" s="14"/>
      <c r="G22" s="28"/>
      <c r="H22" s="14"/>
      <c r="I22" s="27"/>
      <c r="J22" t="s">
        <v>93</v>
      </c>
    </row>
    <row r="23" spans="1:10" ht="16.5" thickBot="1" x14ac:dyDescent="0.3">
      <c r="A23" s="36" t="s">
        <v>64</v>
      </c>
      <c r="B23" s="14"/>
      <c r="C23" s="14"/>
      <c r="D23" s="14"/>
      <c r="E23" s="14"/>
      <c r="F23" s="14"/>
      <c r="G23" s="14"/>
      <c r="H23" s="14"/>
      <c r="I23" s="74" t="s">
        <v>167</v>
      </c>
      <c r="J23" t="s">
        <v>94</v>
      </c>
    </row>
    <row r="26" spans="1:10" x14ac:dyDescent="0.25">
      <c r="A26" t="s">
        <v>107</v>
      </c>
    </row>
    <row r="27" spans="1:10" x14ac:dyDescent="0.25">
      <c r="A27" t="s">
        <v>168</v>
      </c>
    </row>
    <row r="28" spans="1:10" x14ac:dyDescent="0.25">
      <c r="A28" t="s">
        <v>169</v>
      </c>
    </row>
  </sheetData>
  <mergeCells count="2">
    <mergeCell ref="A2:A3"/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количество классов</vt:lpstr>
      <vt:lpstr>свод классов</vt:lpstr>
      <vt:lpstr>результаты ЕГЭ-2019</vt:lpstr>
      <vt:lpstr>о выпускниках 2019</vt:lpstr>
      <vt:lpstr>элективные курсы</vt:lpstr>
      <vt:lpstr>кадетские классы</vt:lpstr>
      <vt:lpstr>предпрофиль 1.1. 2019-2020</vt:lpstr>
      <vt:lpstr>предпр 1.2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2016-03-28T08:21:31Z</cp:lastPrinted>
  <dcterms:created xsi:type="dcterms:W3CDTF">2012-09-04T11:14:13Z</dcterms:created>
  <dcterms:modified xsi:type="dcterms:W3CDTF">2021-07-05T10:25:02Z</dcterms:modified>
</cp:coreProperties>
</file>